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6080" windowHeight="13740" activeTab="0"/>
  </bookViews>
  <sheets>
    <sheet name="Лист1" sheetId="3" r:id="rId1"/>
  </sheets>
  <definedNames/>
  <calcPr calcId="124519"/>
</workbook>
</file>

<file path=xl/sharedStrings.xml><?xml version="1.0" encoding="utf-8"?>
<sst xmlns="http://schemas.openxmlformats.org/spreadsheetml/2006/main" count="53" uniqueCount="50">
  <si>
    <t>Всего</t>
  </si>
  <si>
    <t>Наименование</t>
  </si>
  <si>
    <t>исполнено (кассовый расход)</t>
  </si>
  <si>
    <t>Бюджетные ассигнования, план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</si>
  <si>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</si>
  <si>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</si>
  <si>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</si>
  <si>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</si>
  <si>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</si>
  <si>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</si>
  <si>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</si>
  <si>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</si>
  <si>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</si>
  <si>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</si>
  <si>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</si>
  <si>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</si>
  <si>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</si>
  <si>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</si>
  <si>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</si>
  <si>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</si>
  <si>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</si>
  <si>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</si>
  <si>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</si>
  <si>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</si>
  <si>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</si>
  <si>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</si>
  <si>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</si>
  <si>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</si>
  <si>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</si>
  <si>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</si>
  <si>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</si>
  <si>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</si>
  <si>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</si>
  <si>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</si>
  <si>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</si>
  <si>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</si>
  <si>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</si>
  <si>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</si>
  <si>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</si>
  <si>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Резервные фонды</t>
  </si>
  <si>
    <t>Благоустройство</t>
  </si>
  <si>
    <t>I квартал 2017 года</t>
  </si>
  <si>
    <t>Физическая культура</t>
  </si>
  <si>
    <t>% испол-нения</t>
  </si>
  <si>
    <t>за I квартал 2017 года по сравнению с I кварталом 2016 года</t>
  </si>
  <si>
    <t>подраз-дел</t>
  </si>
  <si>
    <t>I квартал 2016 года</t>
  </si>
  <si>
    <t>Информация о расходовании средств бюджета Лахденпохского муниципального района по разделам, подразделам классификации расходов бюджетов</t>
  </si>
  <si>
    <t>(тыс. рублей)</t>
  </si>
  <si>
    <t>раздел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</si>
</sst>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"/>
    <numFmt numFmtId="167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NumberFormat="1" applyFont="1" applyFill="1" applyAlignment="1" applyProtection="1">
      <alignment horizontal="left"/>
      <protection hidden="1"/>
    </xf>
    <xf numFmtId="0" fontId="1" fillId="0" borderId="0" xfId="20" applyNumberFormat="1" applyFont="1" applyFill="1" applyAlignment="1" applyProtection="1">
      <alignment horizontal="left"/>
      <protection hidden="1"/>
    </xf>
    <xf numFmtId="0" fontId="3" fillId="0" borderId="0" xfId="20" applyNumberFormat="1" applyFont="1" applyFill="1" applyAlignment="1" applyProtection="1">
      <alignment horizontal="centerContinuous" vertical="center"/>
      <protection hidden="1"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NumberFormat="1" applyFont="1" applyFill="1" applyBorder="1" applyAlignment="1" applyProtection="1">
      <alignment horizontal="center" vertical="center"/>
      <protection hidden="1"/>
    </xf>
    <xf numFmtId="0" fontId="5" fillId="0" borderId="3" xfId="20" applyNumberFormat="1" applyFont="1" applyFill="1" applyBorder="1" applyAlignment="1" applyProtection="1">
      <alignment horizontal="center" vertical="center"/>
      <protection hidden="1"/>
    </xf>
    <xf numFmtId="0" fontId="5" fillId="0" borderId="4" xfId="20" applyNumberFormat="1" applyFont="1" applyFill="1" applyBorder="1" applyAlignment="1" applyProtection="1">
      <alignment horizontal="center" vertical="center"/>
      <protection hidden="1"/>
    </xf>
    <xf numFmtId="0" fontId="5" fillId="0" borderId="5" xfId="20" applyNumberFormat="1" applyFont="1" applyFill="1" applyBorder="1" applyAlignment="1" applyProtection="1">
      <alignment horizontal="center" vertical="center"/>
      <protection hidden="1"/>
    </xf>
    <xf numFmtId="0" fontId="5" fillId="0" borderId="6" xfId="20" applyFont="1" applyBorder="1" applyAlignment="1">
      <alignment horizontal="center" vertical="center"/>
      <protection/>
    </xf>
    <xf numFmtId="0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5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1" applyNumberFormat="1" applyFont="1" applyFill="1" applyBorder="1" applyAlignment="1" applyProtection="1">
      <alignment horizontal="left" vertical="top" wrapText="1"/>
      <protection hidden="1"/>
    </xf>
    <xf numFmtId="165" fontId="5" fillId="0" borderId="5" xfId="20" applyNumberFormat="1" applyFont="1" applyFill="1" applyBorder="1" applyAlignment="1" applyProtection="1">
      <alignment horizontal="center" vertical="top" wrapText="1"/>
      <protection hidden="1"/>
    </xf>
    <xf numFmtId="165" fontId="5" fillId="0" borderId="5" xfId="20" applyNumberFormat="1" applyFont="1" applyFill="1" applyBorder="1" applyAlignment="1" applyProtection="1">
      <alignment horizontal="center" vertical="top"/>
      <protection hidden="1"/>
    </xf>
    <xf numFmtId="164" fontId="5" fillId="0" borderId="5" xfId="20" applyNumberFormat="1" applyFont="1" applyFill="1" applyBorder="1" applyAlignment="1" applyProtection="1">
      <alignment horizontal="right" vertical="center"/>
      <protection hidden="1"/>
    </xf>
    <xf numFmtId="167" fontId="5" fillId="0" borderId="5" xfId="20" applyNumberFormat="1" applyFont="1" applyFill="1" applyBorder="1" applyAlignment="1" applyProtection="1">
      <alignment horizontal="right" vertical="center"/>
      <protection hidden="1"/>
    </xf>
    <xf numFmtId="0" fontId="6" fillId="0" borderId="5" xfId="21" applyNumberFormat="1" applyFont="1" applyFill="1" applyBorder="1" applyAlignment="1" applyProtection="1">
      <alignment horizontal="left" vertical="top" wrapText="1"/>
      <protection hidden="1"/>
    </xf>
    <xf numFmtId="165" fontId="6" fillId="0" borderId="5" xfId="20" applyNumberFormat="1" applyFont="1" applyFill="1" applyBorder="1" applyAlignment="1" applyProtection="1">
      <alignment horizontal="center" vertical="top" wrapText="1"/>
      <protection hidden="1"/>
    </xf>
    <xf numFmtId="165" fontId="6" fillId="0" borderId="5" xfId="20" applyNumberFormat="1" applyFont="1" applyFill="1" applyBorder="1" applyAlignment="1" applyProtection="1">
      <alignment horizontal="center" vertical="top"/>
      <protection hidden="1"/>
    </xf>
    <xf numFmtId="164" fontId="6" fillId="0" borderId="5" xfId="20" applyNumberFormat="1" applyFont="1" applyFill="1" applyBorder="1" applyAlignment="1" applyProtection="1">
      <alignment horizontal="right" vertical="center"/>
      <protection hidden="1"/>
    </xf>
    <xf numFmtId="167" fontId="6" fillId="0" borderId="5" xfId="20" applyNumberFormat="1" applyFont="1" applyFill="1" applyBorder="1" applyAlignment="1" applyProtection="1">
      <alignment horizontal="right" vertical="center"/>
      <protection hidden="1"/>
    </xf>
    <xf numFmtId="165" fontId="6" fillId="0" borderId="5" xfId="24" applyNumberFormat="1" applyFont="1" applyFill="1" applyBorder="1" applyAlignment="1" applyProtection="1">
      <alignment horizontal="center" vertical="top" wrapText="1"/>
      <protection hidden="1"/>
    </xf>
    <xf numFmtId="165" fontId="6" fillId="0" borderId="5" xfId="24" applyNumberFormat="1" applyFont="1" applyFill="1" applyBorder="1" applyAlignment="1" applyProtection="1">
      <alignment horizontal="center" vertical="top"/>
      <protection hidden="1"/>
    </xf>
    <xf numFmtId="0" fontId="5" fillId="0" borderId="5" xfId="20" applyNumberFormat="1" applyFont="1" applyFill="1" applyBorder="1" applyAlignment="1" applyProtection="1">
      <alignment/>
      <protection hidden="1"/>
    </xf>
    <xf numFmtId="0" fontId="6" fillId="0" borderId="5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7" fillId="0" borderId="5" xfId="20" applyNumberFormat="1" applyFont="1" applyFill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2 3" xfId="22"/>
    <cellStyle name="Обычный 2 4" xfId="23"/>
    <cellStyle name="Обычный 2 5" xfId="24"/>
    <cellStyle name="Обычный 2 6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5"/>
  <cols>
    <col min="1" max="1" width="37.8515625" style="1" customWidth="1"/>
    <col min="2" max="3" width="7.140625" style="1" customWidth="1"/>
    <col min="4" max="4" width="12.7109375" style="1" customWidth="1"/>
    <col min="5" max="5" width="10.140625" style="1" customWidth="1"/>
    <col min="6" max="6" width="8.57421875" style="1" customWidth="1"/>
    <col min="7" max="7" width="12.7109375" style="1" customWidth="1"/>
    <col min="8" max="8" width="10.140625" style="1" customWidth="1"/>
    <col min="9" max="9" width="8.57421875" style="1" customWidth="1"/>
    <col min="10" max="186" width="9.140625" style="1" customWidth="1"/>
    <col min="187" max="16384" width="9.140625" style="1" customWidth="1"/>
  </cols>
  <sheetData>
    <row r="1" spans="2:6" ht="15">
      <c r="B1" s="2"/>
      <c r="C1" s="2"/>
      <c r="D1" s="2"/>
      <c r="E1" s="2"/>
      <c r="F1" s="2"/>
    </row>
    <row r="2" spans="1:9" ht="33" customHeight="1">
      <c r="A2" s="7" t="s">
        <v>47</v>
      </c>
      <c r="B2" s="7"/>
      <c r="C2" s="7"/>
      <c r="D2" s="7"/>
      <c r="E2" s="7"/>
      <c r="F2" s="7"/>
      <c r="G2" s="7"/>
      <c r="H2" s="7"/>
      <c r="I2" s="7"/>
    </row>
    <row r="3" spans="1:9" ht="15.75">
      <c r="A3" s="6" t="s">
        <v>44</v>
      </c>
      <c r="B3" s="6"/>
      <c r="C3" s="6"/>
      <c r="D3" s="6"/>
      <c r="E3" s="6"/>
      <c r="F3" s="6"/>
      <c r="G3" s="6"/>
      <c r="H3" s="6"/>
      <c r="I3" s="6"/>
    </row>
    <row r="4" spans="2:9" ht="18" customHeight="1">
      <c r="B4" s="5"/>
      <c r="C4" s="5"/>
      <c r="D4" s="2"/>
      <c r="E4" s="2"/>
      <c r="F4" s="2"/>
      <c r="G4" s="30" t="s">
        <v>48</v>
      </c>
      <c r="H4" s="30"/>
      <c r="I4" s="30"/>
    </row>
    <row r="5" spans="1:9" ht="15">
      <c r="A5" s="8" t="s">
        <v>1</v>
      </c>
      <c r="B5" s="9" t="s">
        <v>41</v>
      </c>
      <c r="C5" s="10"/>
      <c r="D5" s="10"/>
      <c r="E5" s="10"/>
      <c r="F5" s="11"/>
      <c r="G5" s="12" t="s">
        <v>46</v>
      </c>
      <c r="H5" s="12"/>
      <c r="I5" s="12"/>
    </row>
    <row r="6" spans="1:9" ht="48" customHeight="1">
      <c r="A6" s="13"/>
      <c r="B6" s="14" t="s">
        <v>49</v>
      </c>
      <c r="C6" s="14" t="s">
        <v>45</v>
      </c>
      <c r="D6" s="14" t="s">
        <v>3</v>
      </c>
      <c r="E6" s="14" t="s">
        <v>2</v>
      </c>
      <c r="F6" s="15" t="s">
        <v>43</v>
      </c>
      <c r="G6" s="14" t="s">
        <v>3</v>
      </c>
      <c r="H6" s="14" t="s">
        <v>2</v>
      </c>
      <c r="I6" s="15" t="s">
        <v>43</v>
      </c>
    </row>
    <row r="7" spans="1:9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ht="15.75" customHeight="1">
      <c r="A8" s="16" t="s">
        <v>4</v>
      </c>
      <c r="B8" s="17">
        <v>1</v>
      </c>
      <c r="C8" s="18"/>
      <c r="D8" s="19">
        <f>SUM(D9:D14)</f>
        <v>39321.6</v>
      </c>
      <c r="E8" s="19">
        <f>SUM(E9:E14)</f>
        <v>8475.82</v>
      </c>
      <c r="F8" s="20">
        <f>E8/D8</f>
        <v>0.21555124918619792</v>
      </c>
      <c r="G8" s="19">
        <f>SUM(G9:G14)</f>
        <v>38541.28</v>
      </c>
      <c r="H8" s="19">
        <f>SUM(H9:H14)</f>
        <v>7698.15</v>
      </c>
      <c r="I8" s="20">
        <f>H8/G8</f>
        <v>0.19973778763964248</v>
      </c>
    </row>
    <row r="9" spans="1:9" ht="54.75" customHeight="1">
      <c r="A9" s="21" t="s">
        <v>5</v>
      </c>
      <c r="B9" s="22">
        <v>1</v>
      </c>
      <c r="C9" s="23">
        <v>3</v>
      </c>
      <c r="D9" s="24">
        <v>598.8</v>
      </c>
      <c r="E9" s="24">
        <v>126.28</v>
      </c>
      <c r="F9" s="25">
        <f>E9/D9</f>
        <v>0.21088844355377423</v>
      </c>
      <c r="G9" s="24">
        <v>596</v>
      </c>
      <c r="H9" s="24">
        <v>112.8</v>
      </c>
      <c r="I9" s="25">
        <f>H9/G9</f>
        <v>0.18926174496644294</v>
      </c>
    </row>
    <row r="10" spans="1:9" ht="57" customHeight="1">
      <c r="A10" s="21" t="s">
        <v>6</v>
      </c>
      <c r="B10" s="22">
        <v>1</v>
      </c>
      <c r="C10" s="23">
        <v>4</v>
      </c>
      <c r="D10" s="24">
        <v>23305.32</v>
      </c>
      <c r="E10" s="24">
        <v>4968.42</v>
      </c>
      <c r="F10" s="25">
        <f aca="true" t="shared" si="0" ref="F10:F17">E10/D10</f>
        <v>0.21318823341623286</v>
      </c>
      <c r="G10" s="24">
        <v>21653.8</v>
      </c>
      <c r="H10" s="24">
        <v>4519.87</v>
      </c>
      <c r="I10" s="25">
        <f aca="true" t="shared" si="1" ref="I10:I22">H10/G10</f>
        <v>0.20873334010658637</v>
      </c>
    </row>
    <row r="11" spans="1:9" ht="15.75" customHeight="1">
      <c r="A11" s="21" t="s">
        <v>7</v>
      </c>
      <c r="B11" s="22">
        <v>1</v>
      </c>
      <c r="C11" s="23">
        <v>5</v>
      </c>
      <c r="D11" s="24">
        <v>0</v>
      </c>
      <c r="E11" s="24">
        <v>0</v>
      </c>
      <c r="F11" s="25">
        <v>0</v>
      </c>
      <c r="G11" s="24">
        <v>8.1</v>
      </c>
      <c r="H11" s="24">
        <v>0</v>
      </c>
      <c r="I11" s="25">
        <f t="shared" si="1"/>
        <v>0</v>
      </c>
    </row>
    <row r="12" spans="1:9" ht="42.75" customHeight="1">
      <c r="A12" s="21" t="s">
        <v>8</v>
      </c>
      <c r="B12" s="22">
        <v>1</v>
      </c>
      <c r="C12" s="23">
        <v>6</v>
      </c>
      <c r="D12" s="24">
        <v>2735.35</v>
      </c>
      <c r="E12" s="24">
        <v>500.87</v>
      </c>
      <c r="F12" s="25">
        <f t="shared" si="0"/>
        <v>0.18311002248341163</v>
      </c>
      <c r="G12" s="24">
        <v>2729</v>
      </c>
      <c r="H12" s="24">
        <v>523.62</v>
      </c>
      <c r="I12" s="25">
        <f t="shared" si="1"/>
        <v>0.19187248076218394</v>
      </c>
    </row>
    <row r="13" spans="1:9" ht="15.75" customHeight="1">
      <c r="A13" s="21" t="s">
        <v>39</v>
      </c>
      <c r="B13" s="22">
        <v>1</v>
      </c>
      <c r="C13" s="23">
        <v>11</v>
      </c>
      <c r="D13" s="24">
        <v>550</v>
      </c>
      <c r="E13" s="24">
        <v>0</v>
      </c>
      <c r="F13" s="25">
        <f t="shared" si="0"/>
        <v>0</v>
      </c>
      <c r="G13" s="24">
        <v>400</v>
      </c>
      <c r="H13" s="24">
        <v>0</v>
      </c>
      <c r="I13" s="25">
        <f t="shared" si="1"/>
        <v>0</v>
      </c>
    </row>
    <row r="14" spans="1:9" ht="15.75" customHeight="1">
      <c r="A14" s="21" t="s">
        <v>9</v>
      </c>
      <c r="B14" s="22">
        <v>1</v>
      </c>
      <c r="C14" s="23">
        <v>13</v>
      </c>
      <c r="D14" s="24">
        <v>12132.13</v>
      </c>
      <c r="E14" s="24">
        <v>2880.25</v>
      </c>
      <c r="F14" s="25">
        <f t="shared" si="0"/>
        <v>0.23740678677198482</v>
      </c>
      <c r="G14" s="24">
        <v>13154.38</v>
      </c>
      <c r="H14" s="24">
        <v>2541.86</v>
      </c>
      <c r="I14" s="25">
        <f t="shared" si="1"/>
        <v>0.19323297639265402</v>
      </c>
    </row>
    <row r="15" spans="1:9" ht="15.75" customHeight="1">
      <c r="A15" s="16" t="s">
        <v>10</v>
      </c>
      <c r="B15" s="17">
        <v>2</v>
      </c>
      <c r="C15" s="23"/>
      <c r="D15" s="19">
        <f>D16</f>
        <v>674</v>
      </c>
      <c r="E15" s="19">
        <f>E16</f>
        <v>169.4</v>
      </c>
      <c r="F15" s="20">
        <f t="shared" si="0"/>
        <v>0.2513353115727003</v>
      </c>
      <c r="G15" s="19">
        <f>G16</f>
        <v>795</v>
      </c>
      <c r="H15" s="19">
        <f>H16</f>
        <v>198.8</v>
      </c>
      <c r="I15" s="20">
        <f t="shared" si="1"/>
        <v>0.250062893081761</v>
      </c>
    </row>
    <row r="16" spans="1:9" ht="15.75" customHeight="1">
      <c r="A16" s="21" t="s">
        <v>11</v>
      </c>
      <c r="B16" s="22">
        <v>2</v>
      </c>
      <c r="C16" s="23">
        <v>3</v>
      </c>
      <c r="D16" s="24">
        <v>674</v>
      </c>
      <c r="E16" s="24">
        <v>169.4</v>
      </c>
      <c r="F16" s="25">
        <f t="shared" si="0"/>
        <v>0.2513353115727003</v>
      </c>
      <c r="G16" s="24">
        <v>795</v>
      </c>
      <c r="H16" s="24">
        <v>198.8</v>
      </c>
      <c r="I16" s="25">
        <f t="shared" si="1"/>
        <v>0.250062893081761</v>
      </c>
    </row>
    <row r="17" spans="1:9" ht="15.75" customHeight="1">
      <c r="A17" s="16" t="s">
        <v>12</v>
      </c>
      <c r="B17" s="17">
        <v>4</v>
      </c>
      <c r="C17" s="18"/>
      <c r="D17" s="19">
        <f>SUM(D18:D20)</f>
        <v>10516</v>
      </c>
      <c r="E17" s="19">
        <f>SUM(E18:E20)</f>
        <v>350</v>
      </c>
      <c r="F17" s="20">
        <f t="shared" si="0"/>
        <v>0.03328261696462533</v>
      </c>
      <c r="G17" s="19">
        <f>SUM(G18:G20)</f>
        <v>1071.5</v>
      </c>
      <c r="H17" s="19">
        <f>SUM(H18:H20)</f>
        <v>0</v>
      </c>
      <c r="I17" s="20">
        <f t="shared" si="1"/>
        <v>0</v>
      </c>
    </row>
    <row r="18" spans="1:9" ht="15.75" customHeight="1">
      <c r="A18" s="21" t="s">
        <v>13</v>
      </c>
      <c r="B18" s="22">
        <v>4</v>
      </c>
      <c r="C18" s="23">
        <v>5</v>
      </c>
      <c r="D18" s="24">
        <v>242</v>
      </c>
      <c r="E18" s="24">
        <v>0</v>
      </c>
      <c r="F18" s="25">
        <f aca="true" t="shared" si="2" ref="F18">E18/D18</f>
        <v>0</v>
      </c>
      <c r="G18" s="24">
        <v>395</v>
      </c>
      <c r="H18" s="24">
        <v>0</v>
      </c>
      <c r="I18" s="25">
        <f t="shared" si="1"/>
        <v>0</v>
      </c>
    </row>
    <row r="19" spans="1:9" ht="15.75" customHeight="1">
      <c r="A19" s="21" t="s">
        <v>14</v>
      </c>
      <c r="B19" s="22">
        <v>4</v>
      </c>
      <c r="C19" s="23">
        <v>9</v>
      </c>
      <c r="D19" s="24">
        <v>9494</v>
      </c>
      <c r="E19" s="24">
        <v>0</v>
      </c>
      <c r="F19" s="25">
        <f aca="true" t="shared" si="3" ref="F19:F32">E19/D19</f>
        <v>0</v>
      </c>
      <c r="G19" s="24">
        <v>0</v>
      </c>
      <c r="H19" s="24">
        <v>0</v>
      </c>
      <c r="I19" s="25">
        <v>0</v>
      </c>
    </row>
    <row r="20" spans="1:9" ht="25.5">
      <c r="A20" s="21" t="s">
        <v>15</v>
      </c>
      <c r="B20" s="22">
        <v>4</v>
      </c>
      <c r="C20" s="23">
        <v>12</v>
      </c>
      <c r="D20" s="24">
        <v>780</v>
      </c>
      <c r="E20" s="24">
        <v>350</v>
      </c>
      <c r="F20" s="25">
        <f t="shared" si="3"/>
        <v>0.44871794871794873</v>
      </c>
      <c r="G20" s="24">
        <v>676.5</v>
      </c>
      <c r="H20" s="24">
        <v>0</v>
      </c>
      <c r="I20" s="25">
        <f t="shared" si="1"/>
        <v>0</v>
      </c>
    </row>
    <row r="21" spans="1:9" ht="15.75" customHeight="1">
      <c r="A21" s="16" t="s">
        <v>16</v>
      </c>
      <c r="B21" s="17">
        <v>5</v>
      </c>
      <c r="C21" s="23"/>
      <c r="D21" s="19">
        <f>SUM(D22:D24)</f>
        <v>5862</v>
      </c>
      <c r="E21" s="19">
        <f>SUM(E22:E24)</f>
        <v>0</v>
      </c>
      <c r="F21" s="20">
        <f t="shared" si="3"/>
        <v>0</v>
      </c>
      <c r="G21" s="19">
        <f>SUM(G22:G24)</f>
        <v>94</v>
      </c>
      <c r="H21" s="19">
        <f>SUM(H22:H24)</f>
        <v>0</v>
      </c>
      <c r="I21" s="20">
        <f t="shared" si="1"/>
        <v>0</v>
      </c>
    </row>
    <row r="22" spans="1:9" ht="15.75" customHeight="1">
      <c r="A22" s="21" t="s">
        <v>17</v>
      </c>
      <c r="B22" s="22">
        <v>5</v>
      </c>
      <c r="C22" s="23">
        <v>1</v>
      </c>
      <c r="D22" s="24">
        <v>3400</v>
      </c>
      <c r="E22" s="24">
        <v>0</v>
      </c>
      <c r="F22" s="25">
        <f t="shared" si="3"/>
        <v>0</v>
      </c>
      <c r="G22" s="24">
        <v>94</v>
      </c>
      <c r="H22" s="24">
        <v>0</v>
      </c>
      <c r="I22" s="25">
        <f t="shared" si="1"/>
        <v>0</v>
      </c>
    </row>
    <row r="23" spans="1:9" ht="15.75" customHeight="1">
      <c r="A23" s="21" t="s">
        <v>18</v>
      </c>
      <c r="B23" s="22">
        <v>5</v>
      </c>
      <c r="C23" s="23">
        <v>2</v>
      </c>
      <c r="D23" s="24">
        <v>2042</v>
      </c>
      <c r="E23" s="24">
        <v>0</v>
      </c>
      <c r="F23" s="25">
        <f t="shared" si="3"/>
        <v>0</v>
      </c>
      <c r="G23" s="24">
        <v>0</v>
      </c>
      <c r="H23" s="24">
        <v>0</v>
      </c>
      <c r="I23" s="25">
        <v>0</v>
      </c>
    </row>
    <row r="24" spans="1:9" ht="15.75" customHeight="1">
      <c r="A24" s="21" t="s">
        <v>40</v>
      </c>
      <c r="B24" s="22">
        <v>5</v>
      </c>
      <c r="C24" s="23">
        <v>3</v>
      </c>
      <c r="D24" s="24">
        <v>420</v>
      </c>
      <c r="E24" s="24">
        <v>0</v>
      </c>
      <c r="F24" s="25">
        <f t="shared" si="3"/>
        <v>0</v>
      </c>
      <c r="G24" s="24">
        <v>0</v>
      </c>
      <c r="H24" s="24">
        <v>0</v>
      </c>
      <c r="I24" s="25">
        <v>0</v>
      </c>
    </row>
    <row r="25" spans="1:9" ht="15.75" customHeight="1">
      <c r="A25" s="16" t="s">
        <v>19</v>
      </c>
      <c r="B25" s="17">
        <v>7</v>
      </c>
      <c r="C25" s="23"/>
      <c r="D25" s="19">
        <f>SUM(D26:D30)</f>
        <v>217420.62999999998</v>
      </c>
      <c r="E25" s="19">
        <f>SUM(E26:E30)</f>
        <v>47810.55999999999</v>
      </c>
      <c r="F25" s="20">
        <f t="shared" si="3"/>
        <v>0.21989891207655868</v>
      </c>
      <c r="G25" s="19">
        <f>SUM(G26:G30)</f>
        <v>190184.79</v>
      </c>
      <c r="H25" s="19">
        <f>SUM(H26:H30)</f>
        <v>50335.759999999995</v>
      </c>
      <c r="I25" s="20">
        <f aca="true" t="shared" si="4" ref="I25:I46">H25/G25</f>
        <v>0.26466764245447805</v>
      </c>
    </row>
    <row r="26" spans="1:9" ht="15.75" customHeight="1">
      <c r="A26" s="21" t="s">
        <v>20</v>
      </c>
      <c r="B26" s="22">
        <v>7</v>
      </c>
      <c r="C26" s="23">
        <v>1</v>
      </c>
      <c r="D26" s="24">
        <v>65175.97</v>
      </c>
      <c r="E26" s="24">
        <v>14756.89</v>
      </c>
      <c r="F26" s="25">
        <f t="shared" si="3"/>
        <v>0.22641611624652458</v>
      </c>
      <c r="G26" s="24">
        <v>55555.27</v>
      </c>
      <c r="H26" s="24">
        <v>15985.71</v>
      </c>
      <c r="I26" s="25">
        <f t="shared" si="4"/>
        <v>0.2877442590054913</v>
      </c>
    </row>
    <row r="27" spans="1:9" ht="15.75" customHeight="1">
      <c r="A27" s="21" t="s">
        <v>21</v>
      </c>
      <c r="B27" s="22">
        <v>7</v>
      </c>
      <c r="C27" s="23">
        <v>2</v>
      </c>
      <c r="D27" s="24">
        <v>109520.93</v>
      </c>
      <c r="E27" s="24">
        <v>24986.62</v>
      </c>
      <c r="F27" s="25">
        <f t="shared" si="3"/>
        <v>0.2281447025696367</v>
      </c>
      <c r="G27" s="24">
        <v>121004.52</v>
      </c>
      <c r="H27" s="24">
        <v>31992.14</v>
      </c>
      <c r="I27" s="25">
        <f t="shared" si="4"/>
        <v>0.2643879749285398</v>
      </c>
    </row>
    <row r="28" spans="1:9" ht="15.75" customHeight="1">
      <c r="A28" s="21" t="s">
        <v>22</v>
      </c>
      <c r="B28" s="22">
        <v>7</v>
      </c>
      <c r="C28" s="23">
        <v>3</v>
      </c>
      <c r="D28" s="24">
        <v>29031.4</v>
      </c>
      <c r="E28" s="24">
        <v>5144.42</v>
      </c>
      <c r="F28" s="25">
        <f t="shared" si="3"/>
        <v>0.17720192619026295</v>
      </c>
      <c r="G28" s="24">
        <v>0</v>
      </c>
      <c r="H28" s="24">
        <v>0</v>
      </c>
      <c r="I28" s="25">
        <v>0</v>
      </c>
    </row>
    <row r="29" spans="1:9" ht="15.75" customHeight="1">
      <c r="A29" s="21" t="s">
        <v>23</v>
      </c>
      <c r="B29" s="22">
        <v>7</v>
      </c>
      <c r="C29" s="23">
        <v>7</v>
      </c>
      <c r="D29" s="24">
        <v>1626</v>
      </c>
      <c r="E29" s="24">
        <v>0</v>
      </c>
      <c r="F29" s="25">
        <f t="shared" si="3"/>
        <v>0</v>
      </c>
      <c r="G29" s="24">
        <v>1794</v>
      </c>
      <c r="H29" s="24">
        <v>47.24</v>
      </c>
      <c r="I29" s="25">
        <f t="shared" si="4"/>
        <v>0.02633221850613155</v>
      </c>
    </row>
    <row r="30" spans="1:9" ht="15.75" customHeight="1">
      <c r="A30" s="21" t="s">
        <v>24</v>
      </c>
      <c r="B30" s="22">
        <v>7</v>
      </c>
      <c r="C30" s="23">
        <v>9</v>
      </c>
      <c r="D30" s="24">
        <v>12066.33</v>
      </c>
      <c r="E30" s="24">
        <v>2922.63</v>
      </c>
      <c r="F30" s="25">
        <f t="shared" si="3"/>
        <v>0.2422136639723926</v>
      </c>
      <c r="G30" s="24">
        <v>11831</v>
      </c>
      <c r="H30" s="24">
        <v>2310.67</v>
      </c>
      <c r="I30" s="25">
        <f t="shared" si="4"/>
        <v>0.19530639844476377</v>
      </c>
    </row>
    <row r="31" spans="1:9" ht="15.75" customHeight="1">
      <c r="A31" s="16" t="s">
        <v>25</v>
      </c>
      <c r="B31" s="17">
        <v>8</v>
      </c>
      <c r="C31" s="23"/>
      <c r="D31" s="19">
        <f>D32</f>
        <v>4261.36</v>
      </c>
      <c r="E31" s="19">
        <f>E32</f>
        <v>1314.58</v>
      </c>
      <c r="F31" s="20">
        <f t="shared" si="3"/>
        <v>0.30848836991007567</v>
      </c>
      <c r="G31" s="19">
        <f>G32</f>
        <v>4366.66</v>
      </c>
      <c r="H31" s="19">
        <f>H32</f>
        <v>1401.33</v>
      </c>
      <c r="I31" s="20">
        <f t="shared" si="4"/>
        <v>0.3209157571232933</v>
      </c>
    </row>
    <row r="32" spans="1:9" ht="15.75" customHeight="1">
      <c r="A32" s="21" t="s">
        <v>26</v>
      </c>
      <c r="B32" s="22">
        <v>8</v>
      </c>
      <c r="C32" s="23">
        <v>1</v>
      </c>
      <c r="D32" s="24">
        <v>4261.36</v>
      </c>
      <c r="E32" s="24">
        <v>1314.58</v>
      </c>
      <c r="F32" s="25">
        <f t="shared" si="3"/>
        <v>0.30848836991007567</v>
      </c>
      <c r="G32" s="24">
        <v>4366.66</v>
      </c>
      <c r="H32" s="24">
        <v>1401.33</v>
      </c>
      <c r="I32" s="25">
        <f t="shared" si="4"/>
        <v>0.3209157571232933</v>
      </c>
    </row>
    <row r="33" spans="1:9" ht="15.75" customHeight="1">
      <c r="A33" s="16" t="s">
        <v>27</v>
      </c>
      <c r="B33" s="17">
        <v>10</v>
      </c>
      <c r="C33" s="23"/>
      <c r="D33" s="19">
        <f>SUM(D34:D37)</f>
        <v>35287.1</v>
      </c>
      <c r="E33" s="19">
        <f>SUM(E34:E37)</f>
        <v>7085.049999999999</v>
      </c>
      <c r="F33" s="20">
        <f aca="true" t="shared" si="5" ref="F33:F39">E33/D33</f>
        <v>0.20078300568763088</v>
      </c>
      <c r="G33" s="19">
        <f>SUM(G34:G37)</f>
        <v>44546.6</v>
      </c>
      <c r="H33" s="19">
        <f>SUM(H34:H37)</f>
        <v>8623.76</v>
      </c>
      <c r="I33" s="20">
        <f t="shared" si="4"/>
        <v>0.19358963422573217</v>
      </c>
    </row>
    <row r="34" spans="1:9" ht="15.75" customHeight="1">
      <c r="A34" s="21" t="s">
        <v>28</v>
      </c>
      <c r="B34" s="22">
        <v>10</v>
      </c>
      <c r="C34" s="23">
        <v>1</v>
      </c>
      <c r="D34" s="24">
        <v>30</v>
      </c>
      <c r="E34" s="24">
        <v>4.5</v>
      </c>
      <c r="F34" s="25">
        <f t="shared" si="5"/>
        <v>0.15</v>
      </c>
      <c r="G34" s="24">
        <v>30</v>
      </c>
      <c r="H34" s="24">
        <v>4.5</v>
      </c>
      <c r="I34" s="25">
        <f t="shared" si="4"/>
        <v>0.15</v>
      </c>
    </row>
    <row r="35" spans="1:9" ht="15.75" customHeight="1">
      <c r="A35" s="21" t="s">
        <v>29</v>
      </c>
      <c r="B35" s="22">
        <v>10</v>
      </c>
      <c r="C35" s="23">
        <v>2</v>
      </c>
      <c r="D35" s="24">
        <v>22644</v>
      </c>
      <c r="E35" s="24">
        <v>4486.44</v>
      </c>
      <c r="F35" s="25">
        <f t="shared" si="5"/>
        <v>0.1981293057763646</v>
      </c>
      <c r="G35" s="24">
        <v>21449</v>
      </c>
      <c r="H35" s="24">
        <v>3743.31</v>
      </c>
      <c r="I35" s="25">
        <f t="shared" si="4"/>
        <v>0.17452142291015899</v>
      </c>
    </row>
    <row r="36" spans="1:9" ht="15.75" customHeight="1">
      <c r="A36" s="21" t="s">
        <v>30</v>
      </c>
      <c r="B36" s="22">
        <v>10</v>
      </c>
      <c r="C36" s="23">
        <v>3</v>
      </c>
      <c r="D36" s="24">
        <v>6881.1</v>
      </c>
      <c r="E36" s="24">
        <v>1312.51</v>
      </c>
      <c r="F36" s="25">
        <f t="shared" si="5"/>
        <v>0.19074130589585966</v>
      </c>
      <c r="G36" s="24">
        <v>5485.6</v>
      </c>
      <c r="H36" s="24">
        <v>1266.48</v>
      </c>
      <c r="I36" s="25">
        <f t="shared" si="4"/>
        <v>0.23087355986583052</v>
      </c>
    </row>
    <row r="37" spans="1:9" ht="15.75" customHeight="1">
      <c r="A37" s="21" t="s">
        <v>31</v>
      </c>
      <c r="B37" s="22">
        <v>10</v>
      </c>
      <c r="C37" s="23">
        <v>4</v>
      </c>
      <c r="D37" s="24">
        <v>5732</v>
      </c>
      <c r="E37" s="24">
        <v>1281.6</v>
      </c>
      <c r="F37" s="25">
        <f t="shared" si="5"/>
        <v>0.22358688066992322</v>
      </c>
      <c r="G37" s="24">
        <v>17582</v>
      </c>
      <c r="H37" s="24">
        <v>3609.47</v>
      </c>
      <c r="I37" s="25">
        <f t="shared" si="4"/>
        <v>0.20529348197019678</v>
      </c>
    </row>
    <row r="38" spans="1:9" ht="15.75" customHeight="1">
      <c r="A38" s="16" t="s">
        <v>32</v>
      </c>
      <c r="B38" s="17">
        <v>11</v>
      </c>
      <c r="C38" s="23"/>
      <c r="D38" s="19">
        <f>D39</f>
        <v>3046.85</v>
      </c>
      <c r="E38" s="19">
        <f>E39</f>
        <v>908.36</v>
      </c>
      <c r="F38" s="20">
        <f t="shared" si="5"/>
        <v>0.2981308564583094</v>
      </c>
      <c r="G38" s="19">
        <f>G39</f>
        <v>3021</v>
      </c>
      <c r="H38" s="19">
        <f>H39</f>
        <v>792.94</v>
      </c>
      <c r="I38" s="20">
        <f t="shared" si="4"/>
        <v>0.2624760013240649</v>
      </c>
    </row>
    <row r="39" spans="1:9" ht="15.75" customHeight="1">
      <c r="A39" s="21" t="s">
        <v>42</v>
      </c>
      <c r="B39" s="26">
        <v>11</v>
      </c>
      <c r="C39" s="27">
        <v>1</v>
      </c>
      <c r="D39" s="24">
        <v>3046.85</v>
      </c>
      <c r="E39" s="24">
        <v>908.36</v>
      </c>
      <c r="F39" s="25">
        <f t="shared" si="5"/>
        <v>0.2981308564583094</v>
      </c>
      <c r="G39" s="24">
        <v>3021</v>
      </c>
      <c r="H39" s="24">
        <v>792.94</v>
      </c>
      <c r="I39" s="25">
        <f t="shared" si="4"/>
        <v>0.2624760013240649</v>
      </c>
    </row>
    <row r="40" spans="1:9" ht="15.75" customHeight="1">
      <c r="A40" s="16" t="s">
        <v>33</v>
      </c>
      <c r="B40" s="17">
        <v>12</v>
      </c>
      <c r="C40" s="23"/>
      <c r="D40" s="19">
        <f>D41</f>
        <v>223.35</v>
      </c>
      <c r="E40" s="19">
        <f>E41</f>
        <v>0</v>
      </c>
      <c r="F40" s="20">
        <f aca="true" t="shared" si="6" ref="F40">E40/D40</f>
        <v>0</v>
      </c>
      <c r="G40" s="19">
        <f>G41</f>
        <v>395.4</v>
      </c>
      <c r="H40" s="19">
        <f>H41</f>
        <v>98.85</v>
      </c>
      <c r="I40" s="20">
        <f t="shared" si="4"/>
        <v>0.25</v>
      </c>
    </row>
    <row r="41" spans="1:9" ht="15.75" customHeight="1">
      <c r="A41" s="21" t="s">
        <v>34</v>
      </c>
      <c r="B41" s="22">
        <v>12</v>
      </c>
      <c r="C41" s="23">
        <v>2</v>
      </c>
      <c r="D41" s="24">
        <v>223.35</v>
      </c>
      <c r="E41" s="24">
        <v>0</v>
      </c>
      <c r="F41" s="25">
        <f aca="true" t="shared" si="7" ref="F41:F46">E41/D41</f>
        <v>0</v>
      </c>
      <c r="G41" s="24">
        <v>395.4</v>
      </c>
      <c r="H41" s="24">
        <v>98.85</v>
      </c>
      <c r="I41" s="25">
        <f t="shared" si="4"/>
        <v>0.25</v>
      </c>
    </row>
    <row r="42" spans="1:9" ht="25.5">
      <c r="A42" s="16" t="s">
        <v>35</v>
      </c>
      <c r="B42" s="17">
        <v>13</v>
      </c>
      <c r="C42" s="18"/>
      <c r="D42" s="19">
        <f>D43</f>
        <v>1273.97</v>
      </c>
      <c r="E42" s="19">
        <f>E43</f>
        <v>78.32</v>
      </c>
      <c r="F42" s="20">
        <f t="shared" si="7"/>
        <v>0.061477114845718495</v>
      </c>
      <c r="G42" s="19">
        <f>G43</f>
        <v>150</v>
      </c>
      <c r="H42" s="19">
        <f>H43</f>
        <v>29.4</v>
      </c>
      <c r="I42" s="20">
        <f t="shared" si="4"/>
        <v>0.19599999999999998</v>
      </c>
    </row>
    <row r="43" spans="1:9" ht="25.5">
      <c r="A43" s="21" t="s">
        <v>36</v>
      </c>
      <c r="B43" s="22">
        <v>13</v>
      </c>
      <c r="C43" s="23">
        <v>1</v>
      </c>
      <c r="D43" s="24">
        <v>1273.97</v>
      </c>
      <c r="E43" s="24">
        <v>78.32</v>
      </c>
      <c r="F43" s="25">
        <f t="shared" si="7"/>
        <v>0.061477114845718495</v>
      </c>
      <c r="G43" s="24">
        <v>150</v>
      </c>
      <c r="H43" s="24">
        <v>29.4</v>
      </c>
      <c r="I43" s="25">
        <f t="shared" si="4"/>
        <v>0.19599999999999998</v>
      </c>
    </row>
    <row r="44" spans="1:9" ht="38.25">
      <c r="A44" s="16" t="s">
        <v>37</v>
      </c>
      <c r="B44" s="17">
        <v>14</v>
      </c>
      <c r="C44" s="23"/>
      <c r="D44" s="19">
        <f>D45</f>
        <v>3151</v>
      </c>
      <c r="E44" s="19">
        <f>E45</f>
        <v>789</v>
      </c>
      <c r="F44" s="20">
        <f t="shared" si="7"/>
        <v>0.25039669946048876</v>
      </c>
      <c r="G44" s="19">
        <f>G45</f>
        <v>4985</v>
      </c>
      <c r="H44" s="19">
        <f>H45</f>
        <v>1250</v>
      </c>
      <c r="I44" s="20">
        <f t="shared" si="4"/>
        <v>0.25075225677031093</v>
      </c>
    </row>
    <row r="45" spans="1:9" ht="45" customHeight="1">
      <c r="A45" s="21" t="s">
        <v>38</v>
      </c>
      <c r="B45" s="22">
        <v>14</v>
      </c>
      <c r="C45" s="23">
        <v>1</v>
      </c>
      <c r="D45" s="24">
        <v>3151</v>
      </c>
      <c r="E45" s="24">
        <v>789</v>
      </c>
      <c r="F45" s="25">
        <f t="shared" si="7"/>
        <v>0.25039669946048876</v>
      </c>
      <c r="G45" s="24">
        <v>4985</v>
      </c>
      <c r="H45" s="24">
        <v>1250</v>
      </c>
      <c r="I45" s="25">
        <f t="shared" si="4"/>
        <v>0.25075225677031093</v>
      </c>
    </row>
    <row r="46" spans="1:9" ht="22.5" customHeight="1">
      <c r="A46" s="28" t="s">
        <v>0</v>
      </c>
      <c r="B46" s="29"/>
      <c r="C46" s="28"/>
      <c r="D46" s="19">
        <f>D8+D15+D17+D21+D25+D31+D33+D38+D40+D42+D44</f>
        <v>321037.85999999987</v>
      </c>
      <c r="E46" s="19">
        <f>E8+E15+E17+E21+E25+E31+E33+E38+E40+E42+E44</f>
        <v>66981.09</v>
      </c>
      <c r="F46" s="20">
        <f t="shared" si="7"/>
        <v>0.20863922404665924</v>
      </c>
      <c r="G46" s="19">
        <f>G8+G15+G17+G21+G25+G31+G33+G38+G40+G42+G44</f>
        <v>288151.23000000004</v>
      </c>
      <c r="H46" s="19">
        <f>H8+H15+H17+H21+H25+H31+H33+H38+H40+H42+H44</f>
        <v>70428.98999999999</v>
      </c>
      <c r="I46" s="20">
        <f t="shared" si="4"/>
        <v>0.24441675990763592</v>
      </c>
    </row>
    <row r="47" spans="2:6" ht="15">
      <c r="B47" s="4"/>
      <c r="C47" s="4"/>
      <c r="D47" s="2"/>
      <c r="E47" s="2"/>
      <c r="F47" s="2"/>
    </row>
    <row r="48" spans="2:6" ht="15">
      <c r="B48" s="3"/>
      <c r="C48" s="3"/>
      <c r="D48" s="2"/>
      <c r="E48" s="2"/>
      <c r="F48" s="2"/>
    </row>
  </sheetData>
  <mergeCells count="6">
    <mergeCell ref="A2:I2"/>
    <mergeCell ref="A3:I3"/>
    <mergeCell ref="G4:I4"/>
    <mergeCell ref="A5:A6"/>
    <mergeCell ref="B5:F5"/>
    <mergeCell ref="G5:I5"/>
  </mergeCells>
  <printOptions horizontalCentered="1"/>
  <pageMargins left="0.3937007874015748" right="0.3937007874015748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Kirjanen</dc:creator>
  <cp:keywords/>
  <dc:description/>
  <cp:lastModifiedBy>filina-pc</cp:lastModifiedBy>
  <cp:lastPrinted>2017-08-10T09:10:11Z</cp:lastPrinted>
  <dcterms:created xsi:type="dcterms:W3CDTF">2017-04-04T12:07:34Z</dcterms:created>
  <dcterms:modified xsi:type="dcterms:W3CDTF">2017-08-10T09:10:24Z</dcterms:modified>
  <cp:category/>
  <cp:version/>
  <cp:contentType/>
  <cp:contentStatus/>
</cp:coreProperties>
</file>