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1075" windowHeight="922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<sst xmlns="http://schemas.openxmlformats.org/spreadsheetml/2006/main" count="68" uniqueCount="59">
  <si>
    <t xml:space="preserve">                                                                                                            </t>
  </si>
  <si>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</si>
  <si>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</si>
  <si>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</si>
  <si>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</si>
  <si>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</si>
  <si>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</si>
  <si>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</si>
  <si>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</si>
  <si>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</si>
  <si>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</si>
  <si>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</si>
  <si>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</si>
  <si>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</si>
  <si>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</si>
  <si>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</si>
  <si>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</si>
  <si>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</si>
  <si>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</si>
  <si>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</si>
  <si>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</si>
  <si>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</si>
  <si>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</si>
  <si>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</si>
  <si>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</si>
  <si>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</si>
  <si>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</si>
  <si>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</si>
  <si>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</si>
  <si>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</si>
  <si>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</si>
  <si>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</si>
  <si>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</si>
  <si>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</si>
  <si>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</si>
  <si>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</si>
  <si>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</si>
  <si>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</si>
  <si>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</si>
  <si>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</si>
  <si>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</si>
  <si>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</si>
  <si>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</si>
  <si>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</si>
  <si>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</si>
  <si>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</si>
  <si>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Общеэкономические вопросы</t>
  </si>
  <si>
    <t>Сельское хозяйство и рыболовство</t>
  </si>
  <si>
    <t>НАЦИОНАЛЬНАЯ БЕЗОПАСНОСТЬ И ПРАВООХРАНИТЕЛЬНАЯ ДЕЯТЕЛЬНОСТЬ</t>
  </si>
  <si>
    <t>Гражданская оборона</t>
  </si>
  <si>
    <t>Другие вопросы в области национальной экономики</t>
  </si>
  <si>
    <t>Судебная система</t>
  </si>
  <si>
    <t>*Расходы с учетом исключений (ф.0503317)</t>
  </si>
  <si>
    <t>2022 год</t>
  </si>
  <si>
    <t>Транспорт</t>
  </si>
  <si>
    <t>Защита населения и территории от чрезвычайных ситуаций природного и техногенного характера, пожарная безопасность</t>
  </si>
  <si>
    <t>за 2022-2023 гг.</t>
  </si>
  <si>
    <t>2023 год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</si>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</sst>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165" fontId="1" fillId="0" borderId="9" xfId="0" applyNumberFormat="1" applyFont="1" applyFill="1" applyBorder="1" applyAlignment="1" applyProtection="1">
      <alignment/>
      <protection hidden="1"/>
    </xf>
    <xf numFmtId="164" fontId="2" fillId="0" borderId="5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2" fillId="0" borderId="4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165" fontId="2" fillId="0" borderId="3" xfId="0" applyNumberFormat="1" applyFont="1" applyFill="1" applyBorder="1" applyAlignment="1" applyProtection="1">
      <alignment/>
      <protection hidden="1"/>
    </xf>
    <xf numFmtId="165" fontId="2" fillId="0" borderId="4" xfId="0" applyNumberFormat="1" applyFont="1" applyFill="1" applyBorder="1" applyAlignment="1" applyProtection="1">
      <alignment/>
      <protection hidden="1"/>
    </xf>
    <xf numFmtId="167" fontId="2" fillId="0" borderId="14" xfId="0" applyNumberFormat="1" applyFont="1" applyFill="1" applyBorder="1" applyAlignment="1" applyProtection="1">
      <alignment/>
      <protection hidden="1"/>
    </xf>
    <xf numFmtId="165" fontId="2" fillId="0" borderId="15" xfId="0" applyNumberFormat="1" applyFont="1" applyFill="1" applyBorder="1" applyAlignment="1" applyProtection="1">
      <alignment/>
      <protection hidden="1"/>
    </xf>
    <xf numFmtId="165" fontId="2" fillId="0" borderId="16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Protection="1"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4" fontId="5" fillId="0" borderId="0" xfId="0" applyNumberFormat="1" applyFont="1"/>
    <xf numFmtId="4" fontId="2" fillId="0" borderId="0" xfId="0" applyNumberFormat="1" applyFont="1" applyFill="1" applyAlignment="1" applyProtection="1">
      <alignment/>
      <protection hidden="1"/>
    </xf>
    <xf numFmtId="167" fontId="1" fillId="0" borderId="13" xfId="0" applyNumberFormat="1" applyFont="1" applyFill="1" applyBorder="1" applyAlignment="1" applyProtection="1">
      <alignment/>
      <protection hidden="1"/>
    </xf>
    <xf numFmtId="168" fontId="0" fillId="0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166" fontId="2" fillId="0" borderId="29" xfId="0" applyNumberFormat="1" applyFont="1" applyFill="1" applyBorder="1" applyAlignment="1" applyProtection="1">
      <alignment wrapText="1"/>
      <protection hidden="1"/>
    </xf>
    <xf numFmtId="166" fontId="1" fillId="0" borderId="30" xfId="0" applyNumberFormat="1" applyFont="1" applyFill="1" applyBorder="1" applyAlignment="1" applyProtection="1">
      <alignment wrapText="1"/>
      <protection hidden="1"/>
    </xf>
    <xf numFmtId="0" fontId="2" fillId="0" borderId="26" xfId="0" applyNumberFormat="1" applyFont="1" applyFill="1" applyBorder="1" applyAlignment="1" applyProtection="1">
      <alignment horizontal="left"/>
      <protection hidden="1"/>
    </xf>
    <xf numFmtId="0" fontId="2" fillId="0" borderId="27" xfId="0" applyNumberFormat="1" applyFont="1" applyFill="1" applyBorder="1" applyAlignment="1" applyProtection="1">
      <alignment horizontal="left"/>
      <protection hidden="1"/>
    </xf>
    <xf numFmtId="0" fontId="2" fillId="0" borderId="28" xfId="0" applyNumberFormat="1" applyFont="1" applyFill="1" applyBorder="1" applyAlignment="1" applyProtection="1">
      <alignment horizontal="left"/>
      <protection hidden="1"/>
    </xf>
    <xf numFmtId="166" fontId="2" fillId="0" borderId="30" xfId="0" applyNumberFormat="1" applyFont="1" applyFill="1" applyBorder="1" applyAlignment="1" applyProtection="1">
      <alignment wrapText="1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8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tabSelected="1" zoomScale="120" zoomScaleNormal="120" workbookViewId="0" topLeftCell="A26">
      <selection activeCell="P23" sqref="P23"/>
    </sheetView>
  </sheetViews>
  <sheetFormatPr defaultColWidth="9.140625" defaultRowHeight="12.75"/>
  <cols>
    <col min="1" max="1" width="1.421875" style="25" customWidth="1"/>
    <col min="2" max="2" width="9.140625" style="25" customWidth="1"/>
    <col min="3" max="3" width="0.85546875" style="25" customWidth="1"/>
    <col min="4" max="4" width="0.71875" style="25" customWidth="1"/>
    <col min="5" max="8" width="0.5625" style="25" customWidth="1"/>
    <col min="9" max="10" width="0.71875" style="25" customWidth="1"/>
    <col min="11" max="11" width="0.5625" style="25" customWidth="1"/>
    <col min="12" max="12" width="43.421875" style="25" customWidth="1"/>
    <col min="13" max="13" width="8.00390625" style="25" customWidth="1"/>
    <col min="14" max="14" width="7.00390625" style="25" customWidth="1"/>
    <col min="15" max="16" width="12.8515625" style="25" customWidth="1"/>
    <col min="17" max="17" width="5.140625" style="25" customWidth="1"/>
    <col min="18" max="18" width="12.28125" style="25" customWidth="1"/>
    <col min="19" max="243" width="9.140625" style="25" customWidth="1"/>
    <col min="244" max="16384" width="9.140625" style="25" customWidth="1"/>
  </cols>
  <sheetData>
    <row r="1" spans="1:17" ht="30" customHeight="1">
      <c r="A1" s="24"/>
      <c r="B1" s="46" t="s">
        <v>45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4"/>
    </row>
    <row r="2" spans="1:17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0"/>
      <c r="M2" s="10"/>
      <c r="N2" s="10"/>
      <c r="O2" s="24"/>
      <c r="P2" s="24"/>
      <c r="Q2" s="24"/>
    </row>
    <row r="3" spans="1:17" ht="12.75" customHeight="1">
      <c r="A3" s="24"/>
      <c r="B3" s="47" t="s">
        <v>56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4"/>
    </row>
    <row r="4" spans="1:17" ht="12.75" customHeight="1">
      <c r="A4" s="24"/>
      <c r="B4" s="48" t="s">
        <v>38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4"/>
    </row>
    <row r="5" spans="1:17" ht="14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2"/>
      <c r="M5" s="2"/>
      <c r="N5" s="2"/>
      <c r="O5" s="24"/>
      <c r="P5" s="24" t="s">
        <v>37</v>
      </c>
      <c r="Q5" s="24"/>
    </row>
    <row r="6" spans="1:17" ht="18" customHeight="1">
      <c r="A6" s="8"/>
      <c r="B6" s="49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1"/>
      <c r="M6" s="61" t="s">
        <v>36</v>
      </c>
      <c r="N6" s="62"/>
      <c r="O6" s="61" t="s">
        <v>39</v>
      </c>
      <c r="P6" s="63"/>
      <c r="Q6" s="2"/>
    </row>
    <row r="7" spans="1:17" ht="30.75" customHeight="1" thickBot="1">
      <c r="A7" s="8"/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  <c r="M7" s="21" t="s">
        <v>34</v>
      </c>
      <c r="N7" s="22" t="s">
        <v>33</v>
      </c>
      <c r="O7" s="23" t="s">
        <v>53</v>
      </c>
      <c r="P7" s="23" t="s">
        <v>57</v>
      </c>
      <c r="Q7" s="2"/>
    </row>
    <row r="8" spans="1:17" ht="12" customHeight="1" thickBot="1">
      <c r="A8" s="8"/>
      <c r="B8" s="58">
        <v>1</v>
      </c>
      <c r="C8" s="59"/>
      <c r="D8" s="59"/>
      <c r="E8" s="59"/>
      <c r="F8" s="59"/>
      <c r="G8" s="59"/>
      <c r="H8" s="59"/>
      <c r="I8" s="59"/>
      <c r="J8" s="59"/>
      <c r="K8" s="59"/>
      <c r="L8" s="60"/>
      <c r="M8" s="11">
        <v>2</v>
      </c>
      <c r="N8" s="12">
        <v>3</v>
      </c>
      <c r="O8" s="11">
        <v>4</v>
      </c>
      <c r="P8" s="13">
        <v>5</v>
      </c>
      <c r="Q8" s="2"/>
    </row>
    <row r="9" spans="1:18" ht="16.5" customHeight="1">
      <c r="A9" s="5"/>
      <c r="B9" s="64" t="s">
        <v>32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34">
        <v>1</v>
      </c>
      <c r="N9" s="34" t="s">
        <v>1</v>
      </c>
      <c r="O9" s="35">
        <f>SUM(O10:O16)</f>
        <v>71178.33294</v>
      </c>
      <c r="P9" s="36">
        <f>SUM(P10:P16)</f>
        <v>78712.32378</v>
      </c>
      <c r="Q9" s="4"/>
      <c r="R9" s="76"/>
    </row>
    <row r="10" spans="1:17" ht="22.5" customHeight="1">
      <c r="A10" s="5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18">
        <v>1</v>
      </c>
      <c r="N10" s="18">
        <v>2</v>
      </c>
      <c r="O10" s="19">
        <v>4534.70526</v>
      </c>
      <c r="P10" s="19">
        <v>3803.29906</v>
      </c>
      <c r="Q10" s="4"/>
    </row>
    <row r="11" spans="1:17" ht="35.25" customHeight="1">
      <c r="A11" s="5"/>
      <c r="B11" s="55" t="s">
        <v>41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18">
        <v>1</v>
      </c>
      <c r="N11" s="18">
        <v>3</v>
      </c>
      <c r="O11" s="19">
        <v>330.894</v>
      </c>
      <c r="P11" s="19">
        <v>446.19983</v>
      </c>
      <c r="Q11" s="4"/>
    </row>
    <row r="12" spans="1:17" ht="35.25" customHeight="1">
      <c r="A12" s="5"/>
      <c r="B12" s="65" t="s">
        <v>31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7">
        <v>1</v>
      </c>
      <c r="N12" s="7">
        <v>4</v>
      </c>
      <c r="O12" s="6">
        <v>32291.99728</v>
      </c>
      <c r="P12" s="6">
        <v>36808.0129</v>
      </c>
      <c r="Q12" s="4"/>
    </row>
    <row r="13" spans="1:17" ht="15.75" customHeight="1">
      <c r="A13" s="5"/>
      <c r="B13" s="73" t="s">
        <v>51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7">
        <v>1</v>
      </c>
      <c r="N13" s="7">
        <v>5</v>
      </c>
      <c r="O13" s="6">
        <v>0</v>
      </c>
      <c r="P13" s="6">
        <v>0</v>
      </c>
      <c r="Q13" s="4"/>
    </row>
    <row r="14" spans="1:17" ht="24" customHeight="1">
      <c r="A14" s="5"/>
      <c r="B14" s="65" t="s">
        <v>30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7">
        <v>1</v>
      </c>
      <c r="N14" s="7">
        <v>6</v>
      </c>
      <c r="O14" s="6">
        <v>0</v>
      </c>
      <c r="P14" s="6">
        <v>0</v>
      </c>
      <c r="Q14" s="4"/>
    </row>
    <row r="15" spans="1:17" ht="15.95" customHeight="1">
      <c r="A15" s="5"/>
      <c r="B15" s="55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7">
        <v>1</v>
      </c>
      <c r="N15" s="7">
        <v>7</v>
      </c>
      <c r="O15" s="6">
        <v>596.065</v>
      </c>
      <c r="P15" s="6">
        <v>677.647</v>
      </c>
      <c r="Q15" s="4"/>
    </row>
    <row r="16" spans="1:17" ht="15.95" customHeight="1">
      <c r="A16" s="5"/>
      <c r="B16" s="65" t="s">
        <v>29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7">
        <v>1</v>
      </c>
      <c r="N16" s="7">
        <v>13</v>
      </c>
      <c r="O16" s="6">
        <v>33424.6714</v>
      </c>
      <c r="P16" s="6">
        <v>36977.16499</v>
      </c>
      <c r="Q16" s="4"/>
    </row>
    <row r="17" spans="1:17" ht="15.95" customHeight="1">
      <c r="A17" s="5"/>
      <c r="B17" s="69" t="s">
        <v>28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0">
        <v>2</v>
      </c>
      <c r="N17" s="30" t="s">
        <v>1</v>
      </c>
      <c r="O17" s="31">
        <f>O18</f>
        <v>1021.7</v>
      </c>
      <c r="P17" s="32">
        <f>P18</f>
        <v>1200.5</v>
      </c>
      <c r="Q17" s="4"/>
    </row>
    <row r="18" spans="1:17" ht="15.95" customHeight="1">
      <c r="A18" s="5"/>
      <c r="B18" s="65" t="s">
        <v>27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7">
        <v>2</v>
      </c>
      <c r="N18" s="7">
        <v>3</v>
      </c>
      <c r="O18" s="6">
        <v>1021.7</v>
      </c>
      <c r="P18" s="6">
        <v>1200.5</v>
      </c>
      <c r="Q18" s="4"/>
    </row>
    <row r="19" spans="1:17" ht="26.25" customHeight="1">
      <c r="A19" s="5"/>
      <c r="B19" s="69" t="s">
        <v>48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30">
        <v>3</v>
      </c>
      <c r="N19" s="30"/>
      <c r="O19" s="33">
        <f>O20+O21</f>
        <v>2242.4</v>
      </c>
      <c r="P19" s="33">
        <f>P20+P21</f>
        <v>1077.4741999999999</v>
      </c>
      <c r="Q19" s="4"/>
    </row>
    <row r="20" spans="1:17" ht="15.95" customHeight="1">
      <c r="A20" s="5"/>
      <c r="B20" s="65" t="s">
        <v>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7">
        <v>3</v>
      </c>
      <c r="N20" s="7">
        <v>9</v>
      </c>
      <c r="O20" s="29">
        <v>265</v>
      </c>
      <c r="P20" s="29">
        <v>255.35</v>
      </c>
      <c r="Q20" s="4"/>
    </row>
    <row r="21" spans="1:17" ht="23.25" customHeight="1">
      <c r="A21" s="5"/>
      <c r="B21" s="70" t="s">
        <v>55</v>
      </c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7">
        <v>3</v>
      </c>
      <c r="N21" s="7">
        <v>10</v>
      </c>
      <c r="O21" s="29">
        <v>1977.4</v>
      </c>
      <c r="P21" s="29">
        <v>822.1242</v>
      </c>
      <c r="Q21" s="4"/>
    </row>
    <row r="22" spans="1:17" ht="15.95" customHeight="1">
      <c r="A22" s="5"/>
      <c r="B22" s="69" t="s">
        <v>26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30">
        <v>4</v>
      </c>
      <c r="N22" s="30" t="s">
        <v>1</v>
      </c>
      <c r="O22" s="31">
        <f>SUM(O23:O27)</f>
        <v>33788.20252</v>
      </c>
      <c r="P22" s="31">
        <f>SUM(P23:P27)</f>
        <v>16705.18906</v>
      </c>
      <c r="Q22" s="4"/>
    </row>
    <row r="23" spans="1:17" ht="15.95" customHeight="1">
      <c r="A23" s="5"/>
      <c r="B23" s="70" t="s">
        <v>46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">
        <v>4</v>
      </c>
      <c r="N23" s="7">
        <v>1</v>
      </c>
      <c r="O23" s="6">
        <v>395.85594</v>
      </c>
      <c r="P23" s="6">
        <v>963.10901</v>
      </c>
      <c r="Q23" s="4"/>
    </row>
    <row r="24" spans="1:17" ht="15.95" customHeight="1">
      <c r="A24" s="5"/>
      <c r="B24" s="70" t="s">
        <v>47</v>
      </c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">
        <v>4</v>
      </c>
      <c r="N24" s="7">
        <v>5</v>
      </c>
      <c r="O24" s="6">
        <v>855.18532</v>
      </c>
      <c r="P24" s="6">
        <v>1014.14626</v>
      </c>
      <c r="Q24" s="4"/>
    </row>
    <row r="25" spans="1:17" ht="15.95" customHeight="1">
      <c r="A25" s="5"/>
      <c r="B25" s="38" t="s">
        <v>54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7">
        <v>4</v>
      </c>
      <c r="N25" s="7">
        <v>8</v>
      </c>
      <c r="O25" s="6">
        <v>801.93275</v>
      </c>
      <c r="P25" s="6">
        <v>1053.13705</v>
      </c>
      <c r="Q25" s="4"/>
    </row>
    <row r="26" spans="1:17" ht="15.95" customHeight="1">
      <c r="A26" s="5"/>
      <c r="B26" s="65" t="s">
        <v>25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">
        <v>4</v>
      </c>
      <c r="N26" s="7">
        <v>9</v>
      </c>
      <c r="O26" s="6">
        <v>24931.47189</v>
      </c>
      <c r="P26" s="6">
        <v>13674.79674</v>
      </c>
      <c r="Q26" s="4"/>
    </row>
    <row r="27" spans="1:17" ht="15.95" customHeight="1">
      <c r="A27" s="5"/>
      <c r="B27" s="70" t="s">
        <v>50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">
        <v>4</v>
      </c>
      <c r="N27" s="7">
        <v>12</v>
      </c>
      <c r="O27" s="6">
        <v>6803.75662</v>
      </c>
      <c r="P27" s="6">
        <v>0</v>
      </c>
      <c r="Q27" s="4"/>
    </row>
    <row r="28" spans="1:17" ht="15.95" customHeight="1">
      <c r="A28" s="5"/>
      <c r="B28" s="69" t="s">
        <v>24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30">
        <v>5</v>
      </c>
      <c r="N28" s="30" t="s">
        <v>1</v>
      </c>
      <c r="O28" s="31">
        <f>SUM(O29:O31)</f>
        <v>74755.74186</v>
      </c>
      <c r="P28" s="32">
        <f>SUM(P29:P31)</f>
        <v>174697.476503</v>
      </c>
      <c r="Q28" s="4"/>
    </row>
    <row r="29" spans="1:17" ht="15.95" customHeight="1">
      <c r="A29" s="5"/>
      <c r="B29" s="65" t="s">
        <v>23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7">
        <v>5</v>
      </c>
      <c r="N29" s="7">
        <v>1</v>
      </c>
      <c r="O29" s="6">
        <v>41835.18099</v>
      </c>
      <c r="P29" s="6">
        <v>147866.96075</v>
      </c>
      <c r="Q29" s="4"/>
    </row>
    <row r="30" spans="1:17" ht="15.95" customHeight="1">
      <c r="A30" s="5"/>
      <c r="B30" s="65" t="s">
        <v>22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7">
        <v>5</v>
      </c>
      <c r="N30" s="7">
        <v>2</v>
      </c>
      <c r="O30" s="6">
        <v>8578.34187</v>
      </c>
      <c r="P30" s="6">
        <v>12087.72831</v>
      </c>
      <c r="Q30" s="4"/>
    </row>
    <row r="31" spans="1:17" ht="15.95" customHeight="1">
      <c r="A31" s="5"/>
      <c r="B31" s="65" t="s">
        <v>21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7">
        <v>5</v>
      </c>
      <c r="N31" s="7">
        <v>3</v>
      </c>
      <c r="O31" s="6">
        <v>24342.219</v>
      </c>
      <c r="P31" s="6">
        <v>14742.787443</v>
      </c>
      <c r="Q31" s="4"/>
    </row>
    <row r="32" spans="1:17" ht="15.95" customHeight="1">
      <c r="A32" s="5"/>
      <c r="B32" s="69" t="s">
        <v>20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30">
        <v>7</v>
      </c>
      <c r="N32" s="30" t="s">
        <v>1</v>
      </c>
      <c r="O32" s="31">
        <f>SUM(O33:O37)</f>
        <v>365771.63544</v>
      </c>
      <c r="P32" s="32">
        <f>SUM(P33:P37)</f>
        <v>368823.92619</v>
      </c>
      <c r="Q32" s="4"/>
    </row>
    <row r="33" spans="1:17" ht="15.95" customHeight="1">
      <c r="A33" s="5"/>
      <c r="B33" s="65" t="s">
        <v>19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7">
        <v>7</v>
      </c>
      <c r="N33" s="7">
        <v>1</v>
      </c>
      <c r="O33" s="6">
        <v>100675.62029</v>
      </c>
      <c r="P33" s="6">
        <v>101574.38181</v>
      </c>
      <c r="Q33" s="4"/>
    </row>
    <row r="34" spans="1:17" ht="15.95" customHeight="1">
      <c r="A34" s="5"/>
      <c r="B34" s="65" t="s">
        <v>18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7">
        <v>7</v>
      </c>
      <c r="N34" s="7">
        <v>2</v>
      </c>
      <c r="O34" s="6">
        <v>200309.79367</v>
      </c>
      <c r="P34" s="6">
        <v>196020.32017</v>
      </c>
      <c r="Q34" s="4"/>
    </row>
    <row r="35" spans="1:17" ht="15.95" customHeight="1">
      <c r="A35" s="5"/>
      <c r="B35" s="65" t="s">
        <v>17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7">
        <v>7</v>
      </c>
      <c r="N35" s="7">
        <v>3</v>
      </c>
      <c r="O35" s="6">
        <v>43689.10662</v>
      </c>
      <c r="P35" s="6">
        <v>48731.95132</v>
      </c>
      <c r="Q35" s="4"/>
    </row>
    <row r="36" spans="1:17" ht="15.95" customHeight="1">
      <c r="A36" s="5"/>
      <c r="B36" s="65" t="s">
        <v>16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7">
        <v>7</v>
      </c>
      <c r="N36" s="7">
        <v>7</v>
      </c>
      <c r="O36" s="6">
        <v>2136.46742</v>
      </c>
      <c r="P36" s="6">
        <v>548.52788</v>
      </c>
      <c r="Q36" s="4"/>
    </row>
    <row r="37" spans="1:17" ht="15.95" customHeight="1">
      <c r="A37" s="5"/>
      <c r="B37" s="65" t="s">
        <v>15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7">
        <v>7</v>
      </c>
      <c r="N37" s="7">
        <v>9</v>
      </c>
      <c r="O37" s="6">
        <v>18960.64744</v>
      </c>
      <c r="P37" s="6">
        <v>21948.74501</v>
      </c>
      <c r="Q37" s="4"/>
    </row>
    <row r="38" spans="1:17" ht="15.95" customHeight="1">
      <c r="A38" s="5"/>
      <c r="B38" s="69" t="s">
        <v>14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30">
        <v>8</v>
      </c>
      <c r="N38" s="30" t="s">
        <v>1</v>
      </c>
      <c r="O38" s="31">
        <f>O39</f>
        <v>28189.61191</v>
      </c>
      <c r="P38" s="32">
        <f>P39</f>
        <v>29345.72613</v>
      </c>
      <c r="Q38" s="4"/>
    </row>
    <row r="39" spans="1:17" ht="15.95" customHeight="1">
      <c r="A39" s="5"/>
      <c r="B39" s="65" t="s">
        <v>13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7">
        <v>8</v>
      </c>
      <c r="N39" s="43">
        <v>1</v>
      </c>
      <c r="O39" s="6">
        <v>28189.61191</v>
      </c>
      <c r="P39" s="6">
        <v>29345.72613</v>
      </c>
      <c r="Q39" s="4"/>
    </row>
    <row r="40" spans="1:17" ht="15.95" customHeight="1">
      <c r="A40" s="5"/>
      <c r="B40" s="69" t="s">
        <v>12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30">
        <v>10</v>
      </c>
      <c r="N40" s="30" t="s">
        <v>1</v>
      </c>
      <c r="O40" s="31">
        <f>SUM(O41:O44)</f>
        <v>13312.221810000001</v>
      </c>
      <c r="P40" s="32">
        <f>SUM(P41:P44)</f>
        <v>16047.44709</v>
      </c>
      <c r="Q40" s="4"/>
    </row>
    <row r="41" spans="1:17" ht="15.95" customHeight="1">
      <c r="A41" s="5"/>
      <c r="B41" s="65" t="s">
        <v>11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7">
        <v>10</v>
      </c>
      <c r="N41" s="7">
        <v>1</v>
      </c>
      <c r="O41" s="6">
        <v>270.849</v>
      </c>
      <c r="P41" s="6">
        <v>251.676</v>
      </c>
      <c r="Q41" s="4"/>
    </row>
    <row r="42" spans="1:17" ht="15.95" customHeight="1">
      <c r="A42" s="5"/>
      <c r="B42" s="65" t="s">
        <v>10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7">
        <v>10</v>
      </c>
      <c r="N42" s="7">
        <v>3</v>
      </c>
      <c r="O42" s="6">
        <v>5767.781</v>
      </c>
      <c r="P42" s="6">
        <v>7305.13186</v>
      </c>
      <c r="Q42" s="4"/>
    </row>
    <row r="43" spans="1:17" ht="15.95" customHeight="1">
      <c r="A43" s="5"/>
      <c r="B43" s="65" t="s">
        <v>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">
        <v>10</v>
      </c>
      <c r="N43" s="7">
        <v>4</v>
      </c>
      <c r="O43" s="6">
        <v>6158.94181</v>
      </c>
      <c r="P43" s="6">
        <v>7361.33923</v>
      </c>
      <c r="Q43" s="4"/>
    </row>
    <row r="44" spans="1:17" ht="15.95" customHeight="1">
      <c r="A44" s="5"/>
      <c r="B44" s="65" t="s">
        <v>8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7">
        <v>10</v>
      </c>
      <c r="N44" s="7">
        <v>6</v>
      </c>
      <c r="O44" s="6">
        <v>1114.65</v>
      </c>
      <c r="P44" s="6">
        <v>1129.3</v>
      </c>
      <c r="Q44" s="4"/>
    </row>
    <row r="45" spans="1:17" ht="15.95" customHeight="1">
      <c r="A45" s="5"/>
      <c r="B45" s="69" t="s">
        <v>7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30">
        <v>11</v>
      </c>
      <c r="N45" s="30" t="s">
        <v>1</v>
      </c>
      <c r="O45" s="31">
        <f>SUM(O46:O47)</f>
        <v>2411.74215</v>
      </c>
      <c r="P45" s="32">
        <f>SUM(P46:P48)</f>
        <v>60338.34261</v>
      </c>
      <c r="Q45" s="4"/>
    </row>
    <row r="46" spans="1:17" ht="15.95" customHeight="1">
      <c r="A46" s="5"/>
      <c r="B46" s="65" t="s">
        <v>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7">
        <v>11</v>
      </c>
      <c r="N46" s="7">
        <v>1</v>
      </c>
      <c r="O46" s="6">
        <v>2400.569</v>
      </c>
      <c r="P46" s="6">
        <v>522.61502</v>
      </c>
      <c r="Q46" s="4"/>
    </row>
    <row r="47" spans="1:17" ht="15.95" customHeight="1">
      <c r="A47" s="5"/>
      <c r="B47" s="55" t="s">
        <v>43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7">
        <v>11</v>
      </c>
      <c r="N47" s="7">
        <v>2</v>
      </c>
      <c r="O47" s="6">
        <v>11.17315</v>
      </c>
      <c r="P47" s="6">
        <v>58788.15733</v>
      </c>
      <c r="Q47" s="4"/>
    </row>
    <row r="48" spans="1:17" ht="15.95" customHeight="1">
      <c r="A48" s="5"/>
      <c r="B48" s="55" t="s">
        <v>58</v>
      </c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7">
        <v>11</v>
      </c>
      <c r="N48" s="7">
        <v>3</v>
      </c>
      <c r="O48" s="29">
        <v>0</v>
      </c>
      <c r="P48" s="6">
        <v>1027.57026</v>
      </c>
      <c r="Q48" s="4"/>
    </row>
    <row r="49" spans="1:17" ht="15.95" customHeight="1">
      <c r="A49" s="5"/>
      <c r="B49" s="69" t="s">
        <v>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30">
        <v>12</v>
      </c>
      <c r="N49" s="30" t="s">
        <v>1</v>
      </c>
      <c r="O49" s="31">
        <f>O50</f>
        <v>667.5</v>
      </c>
      <c r="P49" s="32">
        <f>P50</f>
        <v>552.89</v>
      </c>
      <c r="Q49" s="4"/>
    </row>
    <row r="50" spans="1:17" ht="15.95" customHeight="1">
      <c r="A50" s="5"/>
      <c r="B50" s="65" t="s">
        <v>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7">
        <v>12</v>
      </c>
      <c r="N50" s="7">
        <v>2</v>
      </c>
      <c r="O50" s="6">
        <v>667.5</v>
      </c>
      <c r="P50" s="6">
        <v>552.89</v>
      </c>
      <c r="Q50" s="4"/>
    </row>
    <row r="51" spans="1:17" ht="15.95" customHeight="1">
      <c r="A51" s="5"/>
      <c r="B51" s="69" t="s">
        <v>3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30">
        <v>13</v>
      </c>
      <c r="N51" s="30" t="s">
        <v>1</v>
      </c>
      <c r="O51" s="31">
        <f>O52</f>
        <v>1328.93341</v>
      </c>
      <c r="P51" s="32">
        <f>P52</f>
        <v>840.22113</v>
      </c>
      <c r="Q51" s="4"/>
    </row>
    <row r="52" spans="1:17" ht="15.95" customHeight="1" thickBot="1">
      <c r="A52" s="5"/>
      <c r="B52" s="65" t="s">
        <v>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7">
        <v>13</v>
      </c>
      <c r="N52" s="7">
        <v>1</v>
      </c>
      <c r="O52" s="6">
        <v>1328.93341</v>
      </c>
      <c r="P52" s="6">
        <v>840.22113</v>
      </c>
      <c r="Q52" s="4"/>
    </row>
    <row r="53" spans="1:17" ht="18" customHeight="1" thickBot="1">
      <c r="A53" s="3"/>
      <c r="B53" s="66" t="s">
        <v>44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20">
        <f>O9+O17+O19+O22+O28+O32+O38+O40+O45+O49+O51</f>
        <v>594668.02204</v>
      </c>
      <c r="P53" s="20">
        <f>P9+P17+P19+P22+P28+P32+P38+P40+P45+P49+P51</f>
        <v>748341.5166930001</v>
      </c>
      <c r="Q53" s="3"/>
    </row>
    <row r="54" spans="1:17" ht="11.25" customHeight="1">
      <c r="A54" s="2" t="s">
        <v>0</v>
      </c>
      <c r="B54" s="45" t="s">
        <v>52</v>
      </c>
      <c r="C54" s="24"/>
      <c r="D54" s="24"/>
      <c r="E54" s="24"/>
      <c r="F54" s="24"/>
      <c r="G54" s="24"/>
      <c r="H54" s="24"/>
      <c r="I54" s="24"/>
      <c r="J54" s="24"/>
      <c r="K54" s="24"/>
      <c r="L54" s="45"/>
      <c r="M54" s="24"/>
      <c r="N54" s="24"/>
      <c r="O54" s="42"/>
      <c r="P54" s="24"/>
      <c r="Q54" s="24"/>
    </row>
    <row r="55" spans="1:17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44"/>
      <c r="P55" s="37"/>
      <c r="Q55" s="24"/>
    </row>
    <row r="56" spans="1:19" ht="12.75" customHeight="1">
      <c r="A56" s="24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9"/>
      <c r="M56" s="26"/>
      <c r="N56" s="26"/>
      <c r="O56" s="26"/>
      <c r="P56" s="26"/>
      <c r="Q56" s="26"/>
      <c r="R56" s="27"/>
      <c r="S56" s="27"/>
    </row>
    <row r="57" spans="1:19" ht="12.75" customHeight="1">
      <c r="A57" s="2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5"/>
      <c r="M57" s="26"/>
      <c r="N57" s="26"/>
      <c r="O57" s="26"/>
      <c r="P57" s="26"/>
      <c r="Q57" s="26"/>
      <c r="R57" s="27"/>
      <c r="S57" s="27"/>
    </row>
    <row r="58" spans="1:19" ht="12.75" customHeight="1">
      <c r="A58" s="2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9"/>
      <c r="N58" s="9"/>
      <c r="O58" s="41"/>
      <c r="P58" s="16"/>
      <c r="Q58" s="26"/>
      <c r="R58" s="27"/>
      <c r="S58" s="27"/>
    </row>
    <row r="59" spans="1:19" ht="12.75" customHeight="1">
      <c r="A59" s="24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9"/>
      <c r="M59" s="14"/>
      <c r="N59" s="14"/>
      <c r="O59" s="26"/>
      <c r="P59" s="17"/>
      <c r="Q59" s="26"/>
      <c r="R59" s="27"/>
      <c r="S59" s="27"/>
    </row>
    <row r="60" spans="1:19" ht="12.75" customHeight="1">
      <c r="A60" s="24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8"/>
      <c r="M60" s="14"/>
      <c r="N60" s="14"/>
      <c r="O60" s="26"/>
      <c r="P60" s="17"/>
      <c r="Q60" s="26"/>
      <c r="R60" s="27"/>
      <c r="S60" s="27"/>
    </row>
    <row r="61" spans="1:19" ht="12.75" customHeight="1">
      <c r="A61" s="2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16"/>
      <c r="N61" s="16"/>
      <c r="O61" s="26"/>
      <c r="P61" s="17"/>
      <c r="Q61" s="26"/>
      <c r="R61" s="27"/>
      <c r="S61" s="27"/>
    </row>
    <row r="62" spans="1:19" ht="12.75" customHeight="1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9"/>
      <c r="M62" s="14"/>
      <c r="N62" s="14"/>
      <c r="O62" s="26"/>
      <c r="P62" s="17"/>
      <c r="Q62" s="26"/>
      <c r="R62" s="27"/>
      <c r="S62" s="27"/>
    </row>
    <row r="63" spans="1:19" ht="12.75" customHeight="1">
      <c r="A63" s="24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8"/>
      <c r="M63" s="26"/>
      <c r="N63" s="26"/>
      <c r="O63" s="26"/>
      <c r="P63" s="26"/>
      <c r="Q63" s="26"/>
      <c r="R63" s="27"/>
      <c r="S63" s="27"/>
    </row>
    <row r="64" spans="1:19" ht="12.75" customHeight="1">
      <c r="A64" s="24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8"/>
      <c r="M64" s="14"/>
      <c r="N64" s="14"/>
      <c r="O64" s="26"/>
      <c r="P64" s="17"/>
      <c r="Q64" s="26"/>
      <c r="R64" s="27"/>
      <c r="S64" s="27"/>
    </row>
    <row r="65" spans="1:19" ht="12.75" customHeight="1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  <c r="S65" s="27"/>
    </row>
    <row r="66" spans="1:19" ht="12.75" customHeight="1">
      <c r="A66" s="24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S66" s="27"/>
    </row>
    <row r="67" spans="1:19" ht="12.75" customHeight="1">
      <c r="A67" s="24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27"/>
    </row>
    <row r="68" spans="1:19" ht="12.75" customHeight="1">
      <c r="A68" s="2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7"/>
      <c r="S68" s="27"/>
    </row>
    <row r="69" spans="1:17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</sheetData>
  <mergeCells count="51">
    <mergeCell ref="B48:L48"/>
    <mergeCell ref="B13:L13"/>
    <mergeCell ref="B43:L43"/>
    <mergeCell ref="B38:L38"/>
    <mergeCell ref="B15:L15"/>
    <mergeCell ref="B29:L29"/>
    <mergeCell ref="B17:L17"/>
    <mergeCell ref="B22:L22"/>
    <mergeCell ref="B24:L24"/>
    <mergeCell ref="B19:L19"/>
    <mergeCell ref="B20:L20"/>
    <mergeCell ref="B21:L21"/>
    <mergeCell ref="B47:L47"/>
    <mergeCell ref="B44:L44"/>
    <mergeCell ref="B46:L46"/>
    <mergeCell ref="B26:L26"/>
    <mergeCell ref="B30:L30"/>
    <mergeCell ref="B35:L35"/>
    <mergeCell ref="B36:L36"/>
    <mergeCell ref="B37:L37"/>
    <mergeCell ref="B28:L28"/>
    <mergeCell ref="B32:L32"/>
    <mergeCell ref="B31:L31"/>
    <mergeCell ref="B33:L33"/>
    <mergeCell ref="B27:L27"/>
    <mergeCell ref="B12:L12"/>
    <mergeCell ref="B14:L14"/>
    <mergeCell ref="B53:N53"/>
    <mergeCell ref="B34:L34"/>
    <mergeCell ref="B51:L51"/>
    <mergeCell ref="B39:L39"/>
    <mergeCell ref="B41:L41"/>
    <mergeCell ref="B50:L50"/>
    <mergeCell ref="B52:L52"/>
    <mergeCell ref="B40:L40"/>
    <mergeCell ref="B45:L45"/>
    <mergeCell ref="B49:L49"/>
    <mergeCell ref="B42:L42"/>
    <mergeCell ref="B16:L16"/>
    <mergeCell ref="B18:L18"/>
    <mergeCell ref="B23:L23"/>
    <mergeCell ref="B11:L11"/>
    <mergeCell ref="B8:L8"/>
    <mergeCell ref="M6:N6"/>
    <mergeCell ref="O6:P6"/>
    <mergeCell ref="B9:L9"/>
    <mergeCell ref="B1:P1"/>
    <mergeCell ref="B3:P3"/>
    <mergeCell ref="B4:P4"/>
    <mergeCell ref="B6:L7"/>
    <mergeCell ref="B10:L10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2021-10-08T09:14:45Z</cp:lastPrinted>
  <dcterms:created xsi:type="dcterms:W3CDTF">2021-08-16T06:49:28Z</dcterms:created>
  <dcterms:modified xsi:type="dcterms:W3CDTF">2024-01-26T12:46:08Z</dcterms:modified>
  <cp:category/>
  <cp:version/>
  <cp:contentType/>
  <cp:contentStatus/>
</cp:coreProperties>
</file>