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65" windowWidth="21075" windowHeight="9225"/>
  </bookViews>
  <sheets>
    <sheet name="Бюджет" sheetId="1" r:id="rId1"/>
  </sheets>
  <calcPr calcId="145621" iterate="1"/>
</workbook>
</file>

<file path=xl/calcChain.xml><?xml version="1.0" encoding="utf-8"?>
<calcChain xmlns="http://schemas.openxmlformats.org/spreadsheetml/2006/main">
  <c r="O45" i="1" l="1"/>
  <c r="P45" i="1"/>
  <c r="P51" i="1" l="1"/>
  <c r="O19" i="1"/>
  <c r="P19" i="1"/>
  <c r="O22" i="1" l="1"/>
  <c r="P22" i="1"/>
  <c r="O51" i="1" l="1"/>
  <c r="P49" i="1"/>
  <c r="O49" i="1"/>
  <c r="P40" i="1"/>
  <c r="O40" i="1"/>
  <c r="P38" i="1"/>
  <c r="O38" i="1"/>
  <c r="P32" i="1"/>
  <c r="O32" i="1"/>
  <c r="P28" i="1"/>
  <c r="O28" i="1"/>
  <c r="O17" i="1"/>
  <c r="P9" i="1"/>
  <c r="O9" i="1"/>
  <c r="P17" i="1"/>
  <c r="P53" i="1" l="1"/>
  <c r="O53" i="1"/>
</calcChain>
</file>

<file path=xl/sharedStrings.xml><?xml version="1.0" encoding="utf-8"?>
<sst xmlns="http://schemas.openxmlformats.org/spreadsheetml/2006/main" count="68" uniqueCount="59">
  <si>
    <t xml:space="preserve">                                                                                                            </t>
  </si>
  <si>
    <t/>
  </si>
  <si>
    <t>Обслуживание государственного (муниципального) внутреннего долга</t>
  </si>
  <si>
    <t>ОБСЛУЖИВАНИЕ ГОСУДАРСТВЕННОГО (МУНИЦИПАЛЬНОГО) ДОЛГА</t>
  </si>
  <si>
    <t>Периодическая печать и издательства</t>
  </si>
  <si>
    <t>СРЕДСТВА МАССОВОЙ ИНФОРМАЦИИ</t>
  </si>
  <si>
    <t>Физическая культура</t>
  </si>
  <si>
    <t>ФИЗИЧЕСКАЯ КУЛЬТУРА И СПОРТ</t>
  </si>
  <si>
    <t>Другие вопросы в области социальной политики</t>
  </si>
  <si>
    <t>Охрана семьи и детства</t>
  </si>
  <si>
    <t>Социальное обеспечение населения</t>
  </si>
  <si>
    <t>Пенсионное обеспечение</t>
  </si>
  <si>
    <t>СОЦИАЛЬНАЯ ПОЛИТИКА</t>
  </si>
  <si>
    <t>Культура</t>
  </si>
  <si>
    <t>КУЛЬТУРА, КИНЕМАТОГРАФИЯ</t>
  </si>
  <si>
    <t>Другие вопросы в области образования</t>
  </si>
  <si>
    <t>Молодежная политика</t>
  </si>
  <si>
    <t>Дополнительное образование детей</t>
  </si>
  <si>
    <t>Общее образование</t>
  </si>
  <si>
    <t>Дошкольное образование</t>
  </si>
  <si>
    <t>ОБРАЗОВАНИЕ</t>
  </si>
  <si>
    <t>Благоустройство</t>
  </si>
  <si>
    <t>Коммунальное хозяйство</t>
  </si>
  <si>
    <t>Жилищное хозяйство</t>
  </si>
  <si>
    <t>ЖИЛИЩНО-КОММУНАЛЬНОЕ ХОЗЯЙСТВО</t>
  </si>
  <si>
    <t>Дорожное хозяйство (дорожные фонды)</t>
  </si>
  <si>
    <t>НАЦИОНАЛЬНАЯ ЭКОНОМИКА</t>
  </si>
  <si>
    <t>Мобилизационная и вневойсковая подготовка</t>
  </si>
  <si>
    <t>НАЦИОНАЛЬНАЯ ОБОРОНА</t>
  </si>
  <si>
    <t>Другие общегосударственные вопросы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</si>
  <si>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</si>
  <si>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</si>
  <si>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ОБЩЕГОСУДАРСТВЕННЫЕ ВОПРОСЫ</t>
  </si>
  <si>
    <t>подраздела</t>
  </si>
  <si>
    <t>раздела</t>
  </si>
  <si>
    <t>Наименование</t>
  </si>
  <si>
    <t>Код</t>
  </si>
  <si>
    <t>(тыс.рублей)</t>
  </si>
  <si>
    <t>(период)</t>
  </si>
  <si>
    <t>Исполнение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</si>
  <si>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</si>
  <si>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</si>
  <si>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проведения выборов и референдумов</t>
  </si>
  <si>
    <t>Массовый спорт</t>
  </si>
  <si>
    <t>ИТОГО:</t>
  </si>
  <si>
    <t>Сведения об исполнении консолидированного бюджета Лахденпохского муниципального района по расходам в разрезе разделов и подразделов классификации расходов</t>
  </si>
  <si>
    <t>Общеэкономические вопросы</t>
  </si>
  <si>
    <t>Сельское хозяйство и рыболовство</t>
  </si>
  <si>
    <t>НАЦИОНАЛЬНАЯ БЕЗОПАСНОСТЬ И ПРАВООХРАНИТЕЛЬНАЯ ДЕЯТЕЛЬНОСТЬ</t>
  </si>
  <si>
    <t>Гражданская оборона</t>
  </si>
  <si>
    <t>Другие вопросы в области национальной экономики</t>
  </si>
  <si>
    <t>Судебная система</t>
  </si>
  <si>
    <t>*Расходы с учетом исключений (ф.0503317)</t>
  </si>
  <si>
    <t>Транспорт</t>
  </si>
  <si>
    <t>Защита населения и территории от чрезвычайных ситуаций природного и техногенного характера, пожарная безопасность</t>
  </si>
  <si>
    <t>2023 год</t>
  </si>
  <si>
    <t>2024 год</t>
  </si>
  <si>
    <t>Cпорт высших достижений</t>
  </si>
  <si>
    <t>за 3 квартал  2023-2024 гг.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</si>
</sst>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;[Red]\-#,##0.00"/>
    <numFmt numFmtId="165" formatCode="#,##0.00;[Red]\-#,##0.00;0.00"/>
    <numFmt numFmtId="166" formatCode="000"/>
    <numFmt numFmtId="167" formatCode="00"/>
    <numFmt numFmtId="168" formatCode="#,##0.00_ ;[Red]\-#,##0.00\ "/>
  </numFmts>
  <fonts count="10" x14ac:knownFonts="1">
    <font>
      <sz val="10"/>
      <name val="Arial"/>
      <charset val="204"/>
    </font>
    <font>
      <sz val="8"/>
      <name val="Arial"/>
      <charset val="204"/>
    </font>
    <font>
      <b/>
      <sz val="8"/>
      <name val="Arial"/>
      <charset val="204"/>
    </font>
    <font>
      <sz val="9"/>
      <name val="Arial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u/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color rgb="FF000000"/>
      <name val="Segoe UI"/>
      <family val="2"/>
      <charset val="204"/>
    </font>
    <font>
      <sz val="8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NumberFormat="1" applyFont="1" applyFill="1" applyAlignment="1" applyProtection="1">
      <protection hidden="1"/>
    </xf>
    <xf numFmtId="0" fontId="2" fillId="0" borderId="0" xfId="0" applyNumberFormat="1" applyFont="1" applyFill="1" applyAlignment="1" applyProtection="1">
      <protection hidden="1"/>
    </xf>
    <xf numFmtId="0" fontId="1" fillId="0" borderId="0" xfId="0" applyNumberFormat="1" applyFont="1" applyFill="1" applyAlignment="1" applyProtection="1">
      <protection hidden="1"/>
    </xf>
    <xf numFmtId="0" fontId="1" fillId="0" borderId="1" xfId="0" applyNumberFormat="1" applyFont="1" applyFill="1" applyBorder="1" applyAlignment="1" applyProtection="1">
      <protection hidden="1"/>
    </xf>
    <xf numFmtId="0" fontId="1" fillId="0" borderId="2" xfId="0" applyNumberFormat="1" applyFont="1" applyFill="1" applyBorder="1" applyAlignment="1" applyProtection="1">
      <protection hidden="1"/>
    </xf>
    <xf numFmtId="165" fontId="1" fillId="0" borderId="3" xfId="0" applyNumberFormat="1" applyFont="1" applyFill="1" applyBorder="1" applyAlignment="1" applyProtection="1">
      <protection hidden="1"/>
    </xf>
    <xf numFmtId="167" fontId="1" fillId="0" borderId="6" xfId="0" applyNumberFormat="1" applyFont="1" applyFill="1" applyBorder="1" applyAlignment="1" applyProtection="1">
      <protection hidden="1"/>
    </xf>
    <xf numFmtId="0" fontId="2" fillId="0" borderId="2" xfId="0" applyNumberFormat="1" applyFont="1" applyFill="1" applyBorder="1" applyAlignment="1" applyProtection="1">
      <protection hidden="1"/>
    </xf>
    <xf numFmtId="0" fontId="0" fillId="0" borderId="0" xfId="0" applyNumberFormat="1" applyFont="1" applyFill="1" applyBorder="1" applyAlignment="1" applyProtection="1">
      <protection hidden="1"/>
    </xf>
    <xf numFmtId="0" fontId="3" fillId="0" borderId="0" xfId="0" applyNumberFormat="1" applyFont="1" applyFill="1" applyAlignment="1" applyProtection="1">
      <alignment horizontal="right" vertical="top" wrapText="1"/>
      <protection hidden="1"/>
    </xf>
    <xf numFmtId="0" fontId="2" fillId="0" borderId="13" xfId="0" applyNumberFormat="1" applyFont="1" applyFill="1" applyBorder="1" applyAlignment="1" applyProtection="1">
      <alignment horizontal="center"/>
      <protection hidden="1"/>
    </xf>
    <xf numFmtId="0" fontId="2" fillId="0" borderId="26" xfId="0" applyNumberFormat="1" applyFont="1" applyFill="1" applyBorder="1" applyAlignment="1" applyProtection="1">
      <alignment horizontal="center"/>
      <protection hidden="1"/>
    </xf>
    <xf numFmtId="0" fontId="2" fillId="0" borderId="27" xfId="0" applyNumberFormat="1" applyFont="1" applyFill="1" applyBorder="1" applyAlignment="1" applyProtection="1">
      <alignment horizontal="center" vertical="center"/>
      <protection hidden="1"/>
    </xf>
    <xf numFmtId="0" fontId="1" fillId="0" borderId="0" xfId="0" applyNumberFormat="1" applyFont="1" applyFill="1" applyBorder="1" applyAlignment="1" applyProtection="1">
      <alignment vertical="top"/>
      <protection hidden="1"/>
    </xf>
    <xf numFmtId="0" fontId="1" fillId="0" borderId="0" xfId="0" applyNumberFormat="1" applyFont="1" applyFill="1" applyBorder="1" applyAlignment="1" applyProtection="1">
      <alignment horizontal="center" vertical="top"/>
      <protection hidden="1"/>
    </xf>
    <xf numFmtId="0" fontId="0" fillId="0" borderId="0" xfId="0" applyNumberFormat="1" applyFont="1" applyFill="1" applyBorder="1" applyAlignment="1" applyProtection="1">
      <alignment horizontal="center"/>
      <protection hidden="1"/>
    </xf>
    <xf numFmtId="0" fontId="1" fillId="0" borderId="0" xfId="0" applyNumberFormat="1" applyFont="1" applyFill="1" applyBorder="1" applyAlignment="1" applyProtection="1">
      <alignment horizontal="center"/>
      <protection hidden="1"/>
    </xf>
    <xf numFmtId="167" fontId="1" fillId="0" borderId="28" xfId="0" applyNumberFormat="1" applyFont="1" applyFill="1" applyBorder="1" applyAlignment="1" applyProtection="1">
      <protection hidden="1"/>
    </xf>
    <xf numFmtId="165" fontId="1" fillId="0" borderId="30" xfId="0" applyNumberFormat="1" applyFont="1" applyFill="1" applyBorder="1" applyAlignment="1" applyProtection="1">
      <protection hidden="1"/>
    </xf>
    <xf numFmtId="164" fontId="7" fillId="0" borderId="13" xfId="0" applyNumberFormat="1" applyFont="1" applyFill="1" applyBorder="1" applyAlignment="1" applyProtection="1">
      <protection hidden="1"/>
    </xf>
    <xf numFmtId="0" fontId="2" fillId="0" borderId="14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5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14" xfId="0" applyNumberFormat="1" applyFont="1" applyFill="1" applyBorder="1" applyAlignment="1" applyProtection="1">
      <alignment horizontal="center" vertical="center"/>
      <protection hidden="1"/>
    </xf>
    <xf numFmtId="0" fontId="7" fillId="0" borderId="24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ill="1" applyProtection="1">
      <protection hidden="1"/>
    </xf>
    <xf numFmtId="0" fontId="0" fillId="0" borderId="0" xfId="0" applyFill="1"/>
    <xf numFmtId="0" fontId="0" fillId="0" borderId="0" xfId="0" applyFill="1" applyBorder="1" applyProtection="1">
      <protection hidden="1"/>
    </xf>
    <xf numFmtId="0" fontId="0" fillId="0" borderId="0" xfId="0" applyFill="1" applyBorder="1"/>
    <xf numFmtId="0" fontId="1" fillId="0" borderId="0" xfId="0" applyFont="1" applyFill="1" applyBorder="1" applyProtection="1">
      <protection hidden="1"/>
    </xf>
    <xf numFmtId="165" fontId="1" fillId="0" borderId="6" xfId="0" applyNumberFormat="1" applyFont="1" applyFill="1" applyBorder="1" applyAlignment="1" applyProtection="1">
      <protection hidden="1"/>
    </xf>
    <xf numFmtId="167" fontId="7" fillId="0" borderId="6" xfId="0" applyNumberFormat="1" applyFont="1" applyFill="1" applyBorder="1" applyAlignment="1" applyProtection="1">
      <protection hidden="1"/>
    </xf>
    <xf numFmtId="165" fontId="7" fillId="0" borderId="5" xfId="0" applyNumberFormat="1" applyFont="1" applyFill="1" applyBorder="1" applyAlignment="1" applyProtection="1">
      <protection hidden="1"/>
    </xf>
    <xf numFmtId="165" fontId="7" fillId="0" borderId="3" xfId="0" applyNumberFormat="1" applyFont="1" applyFill="1" applyBorder="1" applyAlignment="1" applyProtection="1">
      <protection hidden="1"/>
    </xf>
    <xf numFmtId="165" fontId="7" fillId="0" borderId="6" xfId="0" applyNumberFormat="1" applyFont="1" applyFill="1" applyBorder="1" applyAlignment="1" applyProtection="1">
      <protection hidden="1"/>
    </xf>
    <xf numFmtId="167" fontId="7" fillId="0" borderId="11" xfId="0" applyNumberFormat="1" applyFont="1" applyFill="1" applyBorder="1" applyAlignment="1" applyProtection="1">
      <protection hidden="1"/>
    </xf>
    <xf numFmtId="165" fontId="7" fillId="0" borderId="10" xfId="0" applyNumberFormat="1" applyFont="1" applyFill="1" applyBorder="1" applyAlignment="1" applyProtection="1">
      <protection hidden="1"/>
    </xf>
    <xf numFmtId="165" fontId="7" fillId="0" borderId="9" xfId="0" applyNumberFormat="1" applyFont="1" applyFill="1" applyBorder="1" applyAlignment="1" applyProtection="1">
      <protection hidden="1"/>
    </xf>
    <xf numFmtId="164" fontId="5" fillId="0" borderId="0" xfId="0" applyNumberFormat="1" applyFont="1" applyFill="1" applyProtection="1">
      <protection hidden="1"/>
    </xf>
    <xf numFmtId="166" fontId="1" fillId="0" borderId="7" xfId="0" applyNumberFormat="1" applyFont="1" applyFill="1" applyBorder="1" applyAlignment="1" applyProtection="1">
      <alignment horizontal="left" wrapText="1"/>
      <protection hidden="1"/>
    </xf>
    <xf numFmtId="166" fontId="1" fillId="0" borderId="4" xfId="0" applyNumberFormat="1" applyFont="1" applyFill="1" applyBorder="1" applyAlignment="1" applyProtection="1">
      <alignment horizontal="left" wrapText="1"/>
      <protection hidden="1"/>
    </xf>
    <xf numFmtId="166" fontId="1" fillId="0" borderId="29" xfId="0" applyNumberFormat="1" applyFont="1" applyFill="1" applyBorder="1" applyAlignment="1" applyProtection="1">
      <alignment horizontal="left" wrapText="1"/>
      <protection hidden="1"/>
    </xf>
    <xf numFmtId="4" fontId="8" fillId="0" borderId="0" xfId="0" applyNumberFormat="1" applyFont="1"/>
    <xf numFmtId="4" fontId="2" fillId="0" borderId="0" xfId="0" applyNumberFormat="1" applyFont="1" applyFill="1" applyAlignment="1" applyProtection="1">
      <protection hidden="1"/>
    </xf>
    <xf numFmtId="167" fontId="1" fillId="0" borderId="5" xfId="0" applyNumberFormat="1" applyFont="1" applyFill="1" applyBorder="1" applyAlignment="1" applyProtection="1">
      <protection hidden="1"/>
    </xf>
    <xf numFmtId="168" fontId="0" fillId="0" borderId="0" xfId="0" applyNumberFormat="1" applyFill="1" applyProtection="1">
      <protection hidden="1"/>
    </xf>
    <xf numFmtId="0" fontId="5" fillId="0" borderId="0" xfId="0" applyFont="1" applyFill="1" applyProtection="1">
      <protection hidden="1"/>
    </xf>
    <xf numFmtId="166" fontId="5" fillId="0" borderId="7" xfId="0" applyNumberFormat="1" applyFont="1" applyFill="1" applyBorder="1" applyAlignment="1" applyProtection="1">
      <alignment horizontal="left" wrapText="1"/>
      <protection hidden="1"/>
    </xf>
    <xf numFmtId="166" fontId="5" fillId="0" borderId="4" xfId="0" applyNumberFormat="1" applyFont="1" applyFill="1" applyBorder="1" applyAlignment="1" applyProtection="1">
      <alignment horizontal="left" wrapText="1"/>
      <protection hidden="1"/>
    </xf>
    <xf numFmtId="166" fontId="5" fillId="0" borderId="29" xfId="0" applyNumberFormat="1" applyFont="1" applyFill="1" applyBorder="1" applyAlignment="1" applyProtection="1">
      <alignment horizontal="left" wrapText="1"/>
      <protection hidden="1"/>
    </xf>
    <xf numFmtId="0" fontId="9" fillId="0" borderId="7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9" fillId="0" borderId="29" xfId="0" applyFont="1" applyBorder="1" applyAlignment="1">
      <alignment horizontal="left"/>
    </xf>
    <xf numFmtId="166" fontId="1" fillId="0" borderId="8" xfId="0" applyNumberFormat="1" applyFont="1" applyFill="1" applyBorder="1" applyAlignment="1" applyProtection="1">
      <alignment wrapText="1"/>
      <protection hidden="1"/>
    </xf>
    <xf numFmtId="166" fontId="7" fillId="0" borderId="8" xfId="0" applyNumberFormat="1" applyFont="1" applyFill="1" applyBorder="1" applyAlignment="1" applyProtection="1">
      <alignment wrapText="1"/>
      <protection hidden="1"/>
    </xf>
    <xf numFmtId="166" fontId="1" fillId="0" borderId="7" xfId="0" applyNumberFormat="1" applyFont="1" applyFill="1" applyBorder="1" applyAlignment="1" applyProtection="1">
      <alignment horizontal="left" wrapText="1"/>
      <protection hidden="1"/>
    </xf>
    <xf numFmtId="166" fontId="1" fillId="0" borderId="4" xfId="0" applyNumberFormat="1" applyFont="1" applyFill="1" applyBorder="1" applyAlignment="1" applyProtection="1">
      <alignment horizontal="left" wrapText="1"/>
      <protection hidden="1"/>
    </xf>
    <xf numFmtId="166" fontId="1" fillId="0" borderId="29" xfId="0" applyNumberFormat="1" applyFont="1" applyFill="1" applyBorder="1" applyAlignment="1" applyProtection="1">
      <alignment horizontal="left" wrapText="1"/>
      <protection hidden="1"/>
    </xf>
    <xf numFmtId="0" fontId="7" fillId="0" borderId="25" xfId="0" applyNumberFormat="1" applyFont="1" applyFill="1" applyBorder="1" applyAlignment="1" applyProtection="1">
      <alignment horizontal="left"/>
      <protection hidden="1"/>
    </xf>
    <xf numFmtId="0" fontId="7" fillId="0" borderId="17" xfId="0" applyNumberFormat="1" applyFont="1" applyFill="1" applyBorder="1" applyAlignment="1" applyProtection="1">
      <alignment horizontal="left"/>
      <protection hidden="1"/>
    </xf>
    <xf numFmtId="0" fontId="7" fillId="0" borderId="16" xfId="0" applyNumberFormat="1" applyFont="1" applyFill="1" applyBorder="1" applyAlignment="1" applyProtection="1">
      <alignment horizontal="left"/>
      <protection hidden="1"/>
    </xf>
    <xf numFmtId="0" fontId="2" fillId="0" borderId="25" xfId="0" applyNumberFormat="1" applyFont="1" applyFill="1" applyBorder="1" applyAlignment="1" applyProtection="1">
      <alignment horizontal="center"/>
      <protection hidden="1"/>
    </xf>
    <xf numFmtId="0" fontId="2" fillId="0" borderId="17" xfId="0" applyNumberFormat="1" applyFont="1" applyFill="1" applyBorder="1" applyAlignment="1" applyProtection="1">
      <alignment horizontal="center"/>
      <protection hidden="1"/>
    </xf>
    <xf numFmtId="0" fontId="2" fillId="0" borderId="16" xfId="0" applyNumberFormat="1" applyFont="1" applyFill="1" applyBorder="1" applyAlignment="1" applyProtection="1">
      <alignment horizontal="center"/>
      <protection hidden="1"/>
    </xf>
    <xf numFmtId="0" fontId="7" fillId="0" borderId="9" xfId="0" applyNumberFormat="1" applyFont="1" applyFill="1" applyBorder="1" applyAlignment="1" applyProtection="1">
      <alignment horizontal="center" vertical="center"/>
      <protection hidden="1"/>
    </xf>
    <xf numFmtId="0" fontId="2" fillId="0" borderId="11" xfId="0" applyNumberFormat="1" applyFont="1" applyFill="1" applyBorder="1" applyAlignment="1" applyProtection="1">
      <alignment horizontal="center" vertical="center"/>
      <protection hidden="1"/>
    </xf>
    <xf numFmtId="0" fontId="2" fillId="0" borderId="9" xfId="0" applyNumberFormat="1" applyFont="1" applyFill="1" applyBorder="1" applyAlignment="1" applyProtection="1">
      <alignment horizontal="center" vertical="center"/>
      <protection hidden="1"/>
    </xf>
    <xf numFmtId="166" fontId="7" fillId="0" borderId="12" xfId="0" applyNumberFormat="1" applyFont="1" applyFill="1" applyBorder="1" applyAlignment="1" applyProtection="1">
      <alignment wrapText="1"/>
      <protection hidden="1"/>
    </xf>
    <xf numFmtId="49" fontId="4" fillId="0" borderId="0" xfId="0" applyNumberFormat="1" applyFont="1" applyFill="1" applyAlignment="1">
      <alignment horizontal="center" wrapText="1"/>
    </xf>
    <xf numFmtId="0" fontId="6" fillId="0" borderId="0" xfId="0" applyFont="1" applyFill="1" applyAlignment="1" applyProtection="1">
      <alignment horizontal="center"/>
      <protection hidden="1"/>
    </xf>
    <xf numFmtId="0" fontId="5" fillId="0" borderId="0" xfId="0" applyFont="1" applyFill="1" applyAlignment="1" applyProtection="1">
      <alignment horizontal="center"/>
      <protection hidden="1"/>
    </xf>
    <xf numFmtId="0" fontId="2" fillId="0" borderId="21" xfId="0" applyNumberFormat="1" applyFont="1" applyFill="1" applyBorder="1" applyAlignment="1" applyProtection="1">
      <alignment horizontal="center" vertical="center"/>
      <protection hidden="1"/>
    </xf>
    <xf numFmtId="0" fontId="2" fillId="0" borderId="20" xfId="0" applyNumberFormat="1" applyFont="1" applyFill="1" applyBorder="1" applyAlignment="1" applyProtection="1">
      <alignment horizontal="center" vertical="center"/>
      <protection hidden="1"/>
    </xf>
    <xf numFmtId="0" fontId="2" fillId="0" borderId="19" xfId="0" applyNumberFormat="1" applyFont="1" applyFill="1" applyBorder="1" applyAlignment="1" applyProtection="1">
      <alignment horizontal="center" vertical="center"/>
      <protection hidden="1"/>
    </xf>
    <xf numFmtId="0" fontId="2" fillId="0" borderId="22" xfId="0" applyNumberFormat="1" applyFont="1" applyFill="1" applyBorder="1" applyAlignment="1" applyProtection="1">
      <alignment horizontal="center" vertical="center"/>
      <protection hidden="1"/>
    </xf>
    <xf numFmtId="0" fontId="2" fillId="0" borderId="18" xfId="0" applyNumberFormat="1" applyFont="1" applyFill="1" applyBorder="1" applyAlignment="1" applyProtection="1">
      <alignment horizontal="center" vertical="center"/>
      <protection hidden="1"/>
    </xf>
    <xf numFmtId="0" fontId="2" fillId="0" borderId="23" xfId="0" applyNumberFormat="1" applyFont="1" applyFill="1" applyBorder="1" applyAlignment="1" applyProtection="1">
      <alignment horizontal="center" vertical="center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0"/>
  <sheetViews>
    <sheetView showGridLines="0" tabSelected="1" topLeftCell="A24" zoomScale="120" zoomScaleNormal="120" workbookViewId="0">
      <selection activeCell="S40" sqref="S40"/>
    </sheetView>
  </sheetViews>
  <sheetFormatPr defaultColWidth="9.140625" defaultRowHeight="12.75" x14ac:dyDescent="0.2"/>
  <cols>
    <col min="1" max="1" width="1.42578125" style="26" customWidth="1"/>
    <col min="2" max="2" width="9.140625" style="26" customWidth="1"/>
    <col min="3" max="3" width="0.85546875" style="26" customWidth="1"/>
    <col min="4" max="4" width="0.7109375" style="26" customWidth="1"/>
    <col min="5" max="8" width="0.5703125" style="26" customWidth="1"/>
    <col min="9" max="10" width="0.7109375" style="26" customWidth="1"/>
    <col min="11" max="11" width="0.5703125" style="26" customWidth="1"/>
    <col min="12" max="12" width="43.42578125" style="26" customWidth="1"/>
    <col min="13" max="13" width="8" style="26" customWidth="1"/>
    <col min="14" max="14" width="7" style="26" customWidth="1"/>
    <col min="15" max="16" width="12.85546875" style="26" customWidth="1"/>
    <col min="17" max="17" width="5.140625" style="26" customWidth="1"/>
    <col min="18" max="243" width="9.140625" style="26" customWidth="1"/>
    <col min="244" max="16384" width="9.140625" style="26"/>
  </cols>
  <sheetData>
    <row r="1" spans="1:17" ht="30" customHeight="1" x14ac:dyDescent="0.2">
      <c r="A1" s="25"/>
      <c r="B1" s="68" t="s">
        <v>45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25"/>
    </row>
    <row r="2" spans="1:17" ht="6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10"/>
      <c r="M2" s="10"/>
      <c r="N2" s="10"/>
      <c r="O2" s="25"/>
      <c r="P2" s="25"/>
      <c r="Q2" s="25"/>
    </row>
    <row r="3" spans="1:17" ht="12.75" customHeight="1" x14ac:dyDescent="0.2">
      <c r="A3" s="25"/>
      <c r="B3" s="69" t="s">
        <v>58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25"/>
    </row>
    <row r="4" spans="1:17" ht="12.75" customHeight="1" x14ac:dyDescent="0.2">
      <c r="A4" s="25"/>
      <c r="B4" s="70" t="s">
        <v>38</v>
      </c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25"/>
    </row>
    <row r="5" spans="1:17" ht="14.25" customHeight="1" thickBo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1"/>
      <c r="L5" s="2"/>
      <c r="M5" s="2"/>
      <c r="N5" s="2"/>
      <c r="O5" s="25"/>
      <c r="P5" s="25" t="s">
        <v>37</v>
      </c>
      <c r="Q5" s="25"/>
    </row>
    <row r="6" spans="1:17" ht="18" customHeight="1" x14ac:dyDescent="0.2">
      <c r="A6" s="8"/>
      <c r="B6" s="71" t="s">
        <v>35</v>
      </c>
      <c r="C6" s="72"/>
      <c r="D6" s="72"/>
      <c r="E6" s="72"/>
      <c r="F6" s="72"/>
      <c r="G6" s="72"/>
      <c r="H6" s="72"/>
      <c r="I6" s="72"/>
      <c r="J6" s="72"/>
      <c r="K6" s="72"/>
      <c r="L6" s="73"/>
      <c r="M6" s="64" t="s">
        <v>36</v>
      </c>
      <c r="N6" s="65"/>
      <c r="O6" s="64" t="s">
        <v>39</v>
      </c>
      <c r="P6" s="66"/>
      <c r="Q6" s="2"/>
    </row>
    <row r="7" spans="1:17" ht="30.75" customHeight="1" thickBot="1" x14ac:dyDescent="0.25">
      <c r="A7" s="8"/>
      <c r="B7" s="74"/>
      <c r="C7" s="75"/>
      <c r="D7" s="75"/>
      <c r="E7" s="75"/>
      <c r="F7" s="75"/>
      <c r="G7" s="75"/>
      <c r="H7" s="75"/>
      <c r="I7" s="75"/>
      <c r="J7" s="75"/>
      <c r="K7" s="75"/>
      <c r="L7" s="76"/>
      <c r="M7" s="21" t="s">
        <v>34</v>
      </c>
      <c r="N7" s="22" t="s">
        <v>33</v>
      </c>
      <c r="O7" s="23" t="s">
        <v>55</v>
      </c>
      <c r="P7" s="24" t="s">
        <v>56</v>
      </c>
      <c r="Q7" s="2"/>
    </row>
    <row r="8" spans="1:17" ht="12" customHeight="1" thickBot="1" x14ac:dyDescent="0.25">
      <c r="A8" s="8"/>
      <c r="B8" s="61">
        <v>1</v>
      </c>
      <c r="C8" s="62"/>
      <c r="D8" s="62"/>
      <c r="E8" s="62"/>
      <c r="F8" s="62"/>
      <c r="G8" s="62"/>
      <c r="H8" s="62"/>
      <c r="I8" s="62"/>
      <c r="J8" s="62"/>
      <c r="K8" s="62"/>
      <c r="L8" s="63"/>
      <c r="M8" s="11">
        <v>2</v>
      </c>
      <c r="N8" s="12">
        <v>3</v>
      </c>
      <c r="O8" s="11">
        <v>4</v>
      </c>
      <c r="P8" s="13">
        <v>5</v>
      </c>
      <c r="Q8" s="2"/>
    </row>
    <row r="9" spans="1:17" ht="16.5" customHeight="1" x14ac:dyDescent="0.2">
      <c r="A9" s="5"/>
      <c r="B9" s="67" t="s">
        <v>32</v>
      </c>
      <c r="C9" s="67"/>
      <c r="D9" s="67"/>
      <c r="E9" s="67"/>
      <c r="F9" s="67"/>
      <c r="G9" s="67"/>
      <c r="H9" s="67"/>
      <c r="I9" s="67"/>
      <c r="J9" s="67"/>
      <c r="K9" s="67"/>
      <c r="L9" s="67"/>
      <c r="M9" s="35">
        <v>1</v>
      </c>
      <c r="N9" s="35" t="s">
        <v>1</v>
      </c>
      <c r="O9" s="36">
        <f>SUM(O10:O16)</f>
        <v>54017.266000000003</v>
      </c>
      <c r="P9" s="37">
        <f>SUM(P10:P16)</f>
        <v>59385.666000000005</v>
      </c>
      <c r="Q9" s="4"/>
    </row>
    <row r="10" spans="1:17" ht="22.5" customHeight="1" x14ac:dyDescent="0.2">
      <c r="A10" s="5"/>
      <c r="B10" s="47" t="s">
        <v>40</v>
      </c>
      <c r="C10" s="48"/>
      <c r="D10" s="48"/>
      <c r="E10" s="48"/>
      <c r="F10" s="48"/>
      <c r="G10" s="48"/>
      <c r="H10" s="48"/>
      <c r="I10" s="48"/>
      <c r="J10" s="48"/>
      <c r="K10" s="48"/>
      <c r="L10" s="49"/>
      <c r="M10" s="18">
        <v>1</v>
      </c>
      <c r="N10" s="18">
        <v>2</v>
      </c>
      <c r="O10" s="19">
        <v>2716.9380000000001</v>
      </c>
      <c r="P10" s="19">
        <v>2910.9589999999998</v>
      </c>
      <c r="Q10" s="4"/>
    </row>
    <row r="11" spans="1:17" ht="35.25" customHeight="1" x14ac:dyDescent="0.2">
      <c r="A11" s="5"/>
      <c r="B11" s="47" t="s">
        <v>41</v>
      </c>
      <c r="C11" s="48"/>
      <c r="D11" s="48"/>
      <c r="E11" s="48"/>
      <c r="F11" s="48"/>
      <c r="G11" s="48"/>
      <c r="H11" s="48"/>
      <c r="I11" s="48"/>
      <c r="J11" s="48"/>
      <c r="K11" s="48"/>
      <c r="L11" s="49"/>
      <c r="M11" s="18">
        <v>1</v>
      </c>
      <c r="N11" s="18">
        <v>3</v>
      </c>
      <c r="O11" s="19">
        <v>327.79599999999999</v>
      </c>
      <c r="P11" s="19">
        <v>243.244</v>
      </c>
      <c r="Q11" s="4"/>
    </row>
    <row r="12" spans="1:17" ht="35.25" customHeight="1" x14ac:dyDescent="0.2">
      <c r="A12" s="5"/>
      <c r="B12" s="53" t="s">
        <v>31</v>
      </c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7">
        <v>1</v>
      </c>
      <c r="N12" s="7">
        <v>4</v>
      </c>
      <c r="O12" s="6">
        <v>25356.516</v>
      </c>
      <c r="P12" s="6">
        <v>26174.006000000001</v>
      </c>
      <c r="Q12" s="4"/>
    </row>
    <row r="13" spans="1:17" ht="15.75" customHeight="1" x14ac:dyDescent="0.2">
      <c r="A13" s="5"/>
      <c r="B13" s="50" t="s">
        <v>51</v>
      </c>
      <c r="C13" s="51"/>
      <c r="D13" s="51"/>
      <c r="E13" s="51"/>
      <c r="F13" s="51"/>
      <c r="G13" s="51"/>
      <c r="H13" s="51"/>
      <c r="I13" s="51"/>
      <c r="J13" s="51"/>
      <c r="K13" s="51"/>
      <c r="L13" s="52"/>
      <c r="M13" s="7">
        <v>1</v>
      </c>
      <c r="N13" s="7">
        <v>5</v>
      </c>
      <c r="O13" s="6">
        <v>0</v>
      </c>
      <c r="P13" s="6">
        <v>0</v>
      </c>
      <c r="Q13" s="4"/>
    </row>
    <row r="14" spans="1:17" ht="24" customHeight="1" x14ac:dyDescent="0.2">
      <c r="A14" s="5"/>
      <c r="B14" s="53" t="s">
        <v>30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7">
        <v>1</v>
      </c>
      <c r="N14" s="7">
        <v>6</v>
      </c>
      <c r="O14" s="6">
        <v>0</v>
      </c>
      <c r="P14" s="6">
        <v>0</v>
      </c>
      <c r="Q14" s="4"/>
    </row>
    <row r="15" spans="1:17" ht="15.95" customHeight="1" x14ac:dyDescent="0.2">
      <c r="A15" s="5"/>
      <c r="B15" s="47" t="s">
        <v>42</v>
      </c>
      <c r="C15" s="48"/>
      <c r="D15" s="48"/>
      <c r="E15" s="48"/>
      <c r="F15" s="48"/>
      <c r="G15" s="48"/>
      <c r="H15" s="48"/>
      <c r="I15" s="48"/>
      <c r="J15" s="48"/>
      <c r="K15" s="48"/>
      <c r="L15" s="49"/>
      <c r="M15" s="7">
        <v>1</v>
      </c>
      <c r="N15" s="7">
        <v>7</v>
      </c>
      <c r="O15" s="6">
        <v>678.04</v>
      </c>
      <c r="P15" s="6">
        <v>1564.9159999999999</v>
      </c>
      <c r="Q15" s="4"/>
    </row>
    <row r="16" spans="1:17" ht="15.95" customHeight="1" x14ac:dyDescent="0.2">
      <c r="A16" s="5"/>
      <c r="B16" s="53" t="s">
        <v>29</v>
      </c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7">
        <v>1</v>
      </c>
      <c r="N16" s="7">
        <v>13</v>
      </c>
      <c r="O16" s="6">
        <v>24937.975999999999</v>
      </c>
      <c r="P16" s="6">
        <v>28492.541000000001</v>
      </c>
      <c r="Q16" s="4"/>
    </row>
    <row r="17" spans="1:17" ht="15.95" customHeight="1" x14ac:dyDescent="0.2">
      <c r="A17" s="5"/>
      <c r="B17" s="54" t="s">
        <v>28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31">
        <v>2</v>
      </c>
      <c r="N17" s="31" t="s">
        <v>1</v>
      </c>
      <c r="O17" s="32">
        <f>O18</f>
        <v>733.06700000000001</v>
      </c>
      <c r="P17" s="33">
        <f>P18</f>
        <v>895.15</v>
      </c>
      <c r="Q17" s="4"/>
    </row>
    <row r="18" spans="1:17" ht="15.95" customHeight="1" x14ac:dyDescent="0.2">
      <c r="A18" s="5"/>
      <c r="B18" s="53" t="s">
        <v>27</v>
      </c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7">
        <v>2</v>
      </c>
      <c r="N18" s="7">
        <v>3</v>
      </c>
      <c r="O18" s="6">
        <v>733.06700000000001</v>
      </c>
      <c r="P18" s="6">
        <v>895.15</v>
      </c>
      <c r="Q18" s="4"/>
    </row>
    <row r="19" spans="1:17" ht="26.25" customHeight="1" x14ac:dyDescent="0.2">
      <c r="A19" s="5"/>
      <c r="B19" s="54" t="s">
        <v>48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31">
        <v>3</v>
      </c>
      <c r="N19" s="31"/>
      <c r="O19" s="34">
        <f>O20+O21</f>
        <v>1013.424</v>
      </c>
      <c r="P19" s="34">
        <f>P20+P21</f>
        <v>0</v>
      </c>
      <c r="Q19" s="4"/>
    </row>
    <row r="20" spans="1:17" ht="15.95" customHeight="1" x14ac:dyDescent="0.2">
      <c r="A20" s="5"/>
      <c r="B20" s="53" t="s">
        <v>49</v>
      </c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7">
        <v>3</v>
      </c>
      <c r="N20" s="7">
        <v>9</v>
      </c>
      <c r="O20" s="30">
        <v>252.3</v>
      </c>
      <c r="P20" s="30">
        <v>0</v>
      </c>
      <c r="Q20" s="4"/>
    </row>
    <row r="21" spans="1:17" ht="23.25" customHeight="1" x14ac:dyDescent="0.2">
      <c r="A21" s="5"/>
      <c r="B21" s="55" t="s">
        <v>54</v>
      </c>
      <c r="C21" s="56"/>
      <c r="D21" s="56"/>
      <c r="E21" s="56"/>
      <c r="F21" s="56"/>
      <c r="G21" s="56"/>
      <c r="H21" s="56"/>
      <c r="I21" s="56"/>
      <c r="J21" s="56"/>
      <c r="K21" s="56"/>
      <c r="L21" s="57"/>
      <c r="M21" s="7">
        <v>3</v>
      </c>
      <c r="N21" s="7">
        <v>10</v>
      </c>
      <c r="O21" s="30">
        <v>761.12400000000002</v>
      </c>
      <c r="P21" s="30">
        <v>0</v>
      </c>
      <c r="Q21" s="4"/>
    </row>
    <row r="22" spans="1:17" ht="15.95" customHeight="1" x14ac:dyDescent="0.2">
      <c r="A22" s="5"/>
      <c r="B22" s="54" t="s">
        <v>26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31">
        <v>4</v>
      </c>
      <c r="N22" s="31" t="s">
        <v>1</v>
      </c>
      <c r="O22" s="32">
        <f>SUM(O23:O27)</f>
        <v>10653.501</v>
      </c>
      <c r="P22" s="32">
        <f>SUM(P23:P27)</f>
        <v>9716.0666999999994</v>
      </c>
      <c r="Q22" s="4"/>
    </row>
    <row r="23" spans="1:17" ht="15.95" customHeight="1" x14ac:dyDescent="0.2">
      <c r="A23" s="5"/>
      <c r="B23" s="55" t="s">
        <v>46</v>
      </c>
      <c r="C23" s="56"/>
      <c r="D23" s="56"/>
      <c r="E23" s="56"/>
      <c r="F23" s="56"/>
      <c r="G23" s="56"/>
      <c r="H23" s="56"/>
      <c r="I23" s="56"/>
      <c r="J23" s="56"/>
      <c r="K23" s="56"/>
      <c r="L23" s="57"/>
      <c r="M23" s="7">
        <v>4</v>
      </c>
      <c r="N23" s="7">
        <v>1</v>
      </c>
      <c r="O23" s="6">
        <v>533.48800000000006</v>
      </c>
      <c r="P23" s="6">
        <v>578.726</v>
      </c>
      <c r="Q23" s="4"/>
    </row>
    <row r="24" spans="1:17" ht="15.95" customHeight="1" x14ac:dyDescent="0.2">
      <c r="A24" s="5"/>
      <c r="B24" s="55" t="s">
        <v>47</v>
      </c>
      <c r="C24" s="56"/>
      <c r="D24" s="56"/>
      <c r="E24" s="56"/>
      <c r="F24" s="56"/>
      <c r="G24" s="56"/>
      <c r="H24" s="56"/>
      <c r="I24" s="56"/>
      <c r="J24" s="56"/>
      <c r="K24" s="56"/>
      <c r="L24" s="57"/>
      <c r="M24" s="7">
        <v>4</v>
      </c>
      <c r="N24" s="7">
        <v>5</v>
      </c>
      <c r="O24" s="6">
        <v>692.75599999999997</v>
      </c>
      <c r="P24" s="6">
        <v>83.22</v>
      </c>
      <c r="Q24" s="4"/>
    </row>
    <row r="25" spans="1:17" ht="15.95" customHeight="1" x14ac:dyDescent="0.2">
      <c r="A25" s="5"/>
      <c r="B25" s="39" t="s">
        <v>53</v>
      </c>
      <c r="C25" s="40"/>
      <c r="D25" s="40"/>
      <c r="E25" s="40"/>
      <c r="F25" s="40"/>
      <c r="G25" s="40"/>
      <c r="H25" s="40"/>
      <c r="I25" s="40"/>
      <c r="J25" s="40"/>
      <c r="K25" s="40"/>
      <c r="L25" s="41"/>
      <c r="M25" s="7">
        <v>4</v>
      </c>
      <c r="N25" s="7">
        <v>8</v>
      </c>
      <c r="O25" s="6">
        <v>661.41800000000001</v>
      </c>
      <c r="P25" s="6">
        <v>1026.1696999999999</v>
      </c>
      <c r="Q25" s="4"/>
    </row>
    <row r="26" spans="1:17" ht="15.95" customHeight="1" x14ac:dyDescent="0.2">
      <c r="A26" s="5"/>
      <c r="B26" s="53" t="s">
        <v>25</v>
      </c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7">
        <v>4</v>
      </c>
      <c r="N26" s="7">
        <v>9</v>
      </c>
      <c r="O26" s="6">
        <v>8765.8389999999999</v>
      </c>
      <c r="P26" s="6">
        <v>8027.951</v>
      </c>
      <c r="Q26" s="4"/>
    </row>
    <row r="27" spans="1:17" ht="15.95" customHeight="1" x14ac:dyDescent="0.2">
      <c r="A27" s="5"/>
      <c r="B27" s="55" t="s">
        <v>50</v>
      </c>
      <c r="C27" s="56"/>
      <c r="D27" s="56"/>
      <c r="E27" s="56"/>
      <c r="F27" s="56"/>
      <c r="G27" s="56"/>
      <c r="H27" s="56"/>
      <c r="I27" s="56"/>
      <c r="J27" s="56"/>
      <c r="K27" s="56"/>
      <c r="L27" s="57"/>
      <c r="M27" s="7">
        <v>4</v>
      </c>
      <c r="N27" s="7">
        <v>12</v>
      </c>
      <c r="O27" s="6">
        <v>0</v>
      </c>
      <c r="P27" s="6">
        <v>0</v>
      </c>
      <c r="Q27" s="4"/>
    </row>
    <row r="28" spans="1:17" ht="15.95" customHeight="1" x14ac:dyDescent="0.2">
      <c r="A28" s="5"/>
      <c r="B28" s="54" t="s">
        <v>24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31">
        <v>5</v>
      </c>
      <c r="N28" s="31" t="s">
        <v>1</v>
      </c>
      <c r="O28" s="32">
        <f>SUM(O29:O31)</f>
        <v>116715.91399999999</v>
      </c>
      <c r="P28" s="33">
        <f>SUM(P29:P31)</f>
        <v>17989.897000000001</v>
      </c>
      <c r="Q28" s="4"/>
    </row>
    <row r="29" spans="1:17" ht="15.95" customHeight="1" x14ac:dyDescent="0.2">
      <c r="A29" s="5"/>
      <c r="B29" s="53" t="s">
        <v>23</v>
      </c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7">
        <v>5</v>
      </c>
      <c r="N29" s="7">
        <v>1</v>
      </c>
      <c r="O29" s="6">
        <v>99620.232999999993</v>
      </c>
      <c r="P29" s="6">
        <v>4901.1869999999999</v>
      </c>
      <c r="Q29" s="4"/>
    </row>
    <row r="30" spans="1:17" ht="15.95" customHeight="1" x14ac:dyDescent="0.2">
      <c r="A30" s="5"/>
      <c r="B30" s="53" t="s">
        <v>22</v>
      </c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7">
        <v>5</v>
      </c>
      <c r="N30" s="7">
        <v>2</v>
      </c>
      <c r="O30" s="6">
        <v>7920.4570000000003</v>
      </c>
      <c r="P30" s="6">
        <v>3950.1460000000002</v>
      </c>
      <c r="Q30" s="4"/>
    </row>
    <row r="31" spans="1:17" ht="15.95" customHeight="1" x14ac:dyDescent="0.2">
      <c r="A31" s="5"/>
      <c r="B31" s="53" t="s">
        <v>21</v>
      </c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7">
        <v>5</v>
      </c>
      <c r="N31" s="7">
        <v>3</v>
      </c>
      <c r="O31" s="6">
        <v>9175.2240000000002</v>
      </c>
      <c r="P31" s="6">
        <v>9138.5640000000003</v>
      </c>
      <c r="Q31" s="4"/>
    </row>
    <row r="32" spans="1:17" ht="15.95" customHeight="1" x14ac:dyDescent="0.2">
      <c r="A32" s="5"/>
      <c r="B32" s="54" t="s">
        <v>20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31">
        <v>7</v>
      </c>
      <c r="N32" s="31" t="s">
        <v>1</v>
      </c>
      <c r="O32" s="32">
        <f>SUM(O33:O37)</f>
        <v>254296.12299999999</v>
      </c>
      <c r="P32" s="33">
        <f>SUM(P33:P37)</f>
        <v>319751.49700000003</v>
      </c>
      <c r="Q32" s="4"/>
    </row>
    <row r="33" spans="1:17" ht="15.95" customHeight="1" x14ac:dyDescent="0.2">
      <c r="A33" s="5"/>
      <c r="B33" s="53" t="s">
        <v>19</v>
      </c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7">
        <v>7</v>
      </c>
      <c r="N33" s="7">
        <v>1</v>
      </c>
      <c r="O33" s="6">
        <v>69184.858999999997</v>
      </c>
      <c r="P33" s="6">
        <v>78256.600000000006</v>
      </c>
      <c r="Q33" s="4"/>
    </row>
    <row r="34" spans="1:17" ht="15.95" customHeight="1" x14ac:dyDescent="0.2">
      <c r="A34" s="5"/>
      <c r="B34" s="53" t="s">
        <v>18</v>
      </c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7">
        <v>7</v>
      </c>
      <c r="N34" s="7">
        <v>2</v>
      </c>
      <c r="O34" s="6">
        <v>134414.954</v>
      </c>
      <c r="P34" s="6">
        <v>197279.141</v>
      </c>
      <c r="Q34" s="4"/>
    </row>
    <row r="35" spans="1:17" ht="15.95" customHeight="1" x14ac:dyDescent="0.2">
      <c r="A35" s="5"/>
      <c r="B35" s="53" t="s">
        <v>17</v>
      </c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7">
        <v>7</v>
      </c>
      <c r="N35" s="7">
        <v>3</v>
      </c>
      <c r="O35" s="6">
        <v>35613.207999999999</v>
      </c>
      <c r="P35" s="6">
        <v>27363.976999999999</v>
      </c>
      <c r="Q35" s="4"/>
    </row>
    <row r="36" spans="1:17" ht="15.95" customHeight="1" x14ac:dyDescent="0.2">
      <c r="A36" s="5"/>
      <c r="B36" s="53" t="s">
        <v>16</v>
      </c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7">
        <v>7</v>
      </c>
      <c r="N36" s="7">
        <v>7</v>
      </c>
      <c r="O36" s="6">
        <v>242.476</v>
      </c>
      <c r="P36" s="6">
        <v>355.98500000000001</v>
      </c>
      <c r="Q36" s="4"/>
    </row>
    <row r="37" spans="1:17" ht="15.95" customHeight="1" x14ac:dyDescent="0.2">
      <c r="A37" s="5"/>
      <c r="B37" s="53" t="s">
        <v>15</v>
      </c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7">
        <v>7</v>
      </c>
      <c r="N37" s="7">
        <v>9</v>
      </c>
      <c r="O37" s="6">
        <v>14840.626</v>
      </c>
      <c r="P37" s="6">
        <v>16495.794000000002</v>
      </c>
      <c r="Q37" s="4"/>
    </row>
    <row r="38" spans="1:17" ht="15.95" customHeight="1" x14ac:dyDescent="0.2">
      <c r="A38" s="5"/>
      <c r="B38" s="54" t="s">
        <v>14</v>
      </c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31">
        <v>8</v>
      </c>
      <c r="N38" s="31" t="s">
        <v>1</v>
      </c>
      <c r="O38" s="32">
        <f>O39</f>
        <v>20201.608</v>
      </c>
      <c r="P38" s="33">
        <f>P39</f>
        <v>20335.761999999999</v>
      </c>
      <c r="Q38" s="4"/>
    </row>
    <row r="39" spans="1:17" ht="15.95" customHeight="1" x14ac:dyDescent="0.2">
      <c r="A39" s="5"/>
      <c r="B39" s="53" t="s">
        <v>13</v>
      </c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7">
        <v>8</v>
      </c>
      <c r="N39" s="44">
        <v>1</v>
      </c>
      <c r="O39" s="6">
        <v>20201.608</v>
      </c>
      <c r="P39" s="6">
        <v>20335.761999999999</v>
      </c>
      <c r="Q39" s="4"/>
    </row>
    <row r="40" spans="1:17" ht="15.95" customHeight="1" x14ac:dyDescent="0.2">
      <c r="A40" s="5"/>
      <c r="B40" s="54" t="s">
        <v>12</v>
      </c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31">
        <v>10</v>
      </c>
      <c r="N40" s="31" t="s">
        <v>1</v>
      </c>
      <c r="O40" s="32">
        <f>SUM(O41:O44)</f>
        <v>8278.8950000000004</v>
      </c>
      <c r="P40" s="33">
        <f>SUM(P41:P44)</f>
        <v>13975.207000000002</v>
      </c>
      <c r="Q40" s="4"/>
    </row>
    <row r="41" spans="1:17" ht="15.95" customHeight="1" x14ac:dyDescent="0.2">
      <c r="A41" s="5"/>
      <c r="B41" s="53" t="s">
        <v>11</v>
      </c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7">
        <v>10</v>
      </c>
      <c r="N41" s="7">
        <v>1</v>
      </c>
      <c r="O41" s="6">
        <v>188.75700000000001</v>
      </c>
      <c r="P41" s="6">
        <v>186.95699999999999</v>
      </c>
      <c r="Q41" s="4"/>
    </row>
    <row r="42" spans="1:17" ht="15.95" customHeight="1" x14ac:dyDescent="0.2">
      <c r="A42" s="5"/>
      <c r="B42" s="53" t="s">
        <v>10</v>
      </c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7">
        <v>10</v>
      </c>
      <c r="N42" s="7">
        <v>3</v>
      </c>
      <c r="O42" s="6">
        <v>4007.1129999999998</v>
      </c>
      <c r="P42" s="6">
        <v>7131.2420000000002</v>
      </c>
      <c r="Q42" s="4"/>
    </row>
    <row r="43" spans="1:17" ht="15.95" customHeight="1" x14ac:dyDescent="0.2">
      <c r="A43" s="5"/>
      <c r="B43" s="53" t="s">
        <v>9</v>
      </c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7">
        <v>10</v>
      </c>
      <c r="N43" s="7">
        <v>4</v>
      </c>
      <c r="O43" s="6">
        <v>3293.2449999999999</v>
      </c>
      <c r="P43" s="6">
        <v>6042.0780000000004</v>
      </c>
      <c r="Q43" s="4"/>
    </row>
    <row r="44" spans="1:17" ht="15.95" customHeight="1" x14ac:dyDescent="0.2">
      <c r="A44" s="5"/>
      <c r="B44" s="53" t="s">
        <v>8</v>
      </c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7">
        <v>10</v>
      </c>
      <c r="N44" s="7">
        <v>6</v>
      </c>
      <c r="O44" s="6">
        <v>789.78</v>
      </c>
      <c r="P44" s="6">
        <v>614.92999999999995</v>
      </c>
      <c r="Q44" s="4"/>
    </row>
    <row r="45" spans="1:17" ht="15.95" customHeight="1" x14ac:dyDescent="0.2">
      <c r="A45" s="5"/>
      <c r="B45" s="54" t="s">
        <v>7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31">
        <v>11</v>
      </c>
      <c r="N45" s="31" t="s">
        <v>1</v>
      </c>
      <c r="O45" s="32">
        <f>SUM(O46:O48)</f>
        <v>27205.295000000002</v>
      </c>
      <c r="P45" s="33">
        <f>SUM(P46:P48)</f>
        <v>12797.683000000001</v>
      </c>
      <c r="Q45" s="4"/>
    </row>
    <row r="46" spans="1:17" ht="15.95" customHeight="1" x14ac:dyDescent="0.2">
      <c r="A46" s="5"/>
      <c r="B46" s="53" t="s">
        <v>6</v>
      </c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7">
        <v>11</v>
      </c>
      <c r="N46" s="7">
        <v>1</v>
      </c>
      <c r="O46" s="6">
        <v>405.96499999999997</v>
      </c>
      <c r="P46" s="6">
        <v>10178.43</v>
      </c>
      <c r="Q46" s="4"/>
    </row>
    <row r="47" spans="1:17" ht="15.95" customHeight="1" x14ac:dyDescent="0.2">
      <c r="A47" s="5"/>
      <c r="B47" s="47" t="s">
        <v>43</v>
      </c>
      <c r="C47" s="48"/>
      <c r="D47" s="48"/>
      <c r="E47" s="48"/>
      <c r="F47" s="48"/>
      <c r="G47" s="48"/>
      <c r="H47" s="48"/>
      <c r="I47" s="48"/>
      <c r="J47" s="48"/>
      <c r="K47" s="48"/>
      <c r="L47" s="49"/>
      <c r="M47" s="7">
        <v>11</v>
      </c>
      <c r="N47" s="7">
        <v>2</v>
      </c>
      <c r="O47" s="6">
        <v>26799.33</v>
      </c>
      <c r="P47" s="6">
        <v>19.253</v>
      </c>
      <c r="Q47" s="4"/>
    </row>
    <row r="48" spans="1:17" ht="15.95" customHeight="1" x14ac:dyDescent="0.2">
      <c r="A48" s="5"/>
      <c r="B48" s="47" t="s">
        <v>57</v>
      </c>
      <c r="C48" s="48"/>
      <c r="D48" s="48"/>
      <c r="E48" s="48"/>
      <c r="F48" s="48"/>
      <c r="G48" s="48"/>
      <c r="H48" s="48"/>
      <c r="I48" s="48"/>
      <c r="J48" s="48"/>
      <c r="K48" s="48"/>
      <c r="L48" s="49"/>
      <c r="M48" s="7">
        <v>11</v>
      </c>
      <c r="N48" s="7">
        <v>3</v>
      </c>
      <c r="O48" s="30">
        <v>0</v>
      </c>
      <c r="P48" s="6">
        <v>2600</v>
      </c>
      <c r="Q48" s="4"/>
    </row>
    <row r="49" spans="1:19" ht="15.95" customHeight="1" x14ac:dyDescent="0.2">
      <c r="A49" s="5"/>
      <c r="B49" s="54" t="s">
        <v>5</v>
      </c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31">
        <v>12</v>
      </c>
      <c r="N49" s="31" t="s">
        <v>1</v>
      </c>
      <c r="O49" s="32">
        <f>O50</f>
        <v>455</v>
      </c>
      <c r="P49" s="33">
        <f>P50</f>
        <v>330</v>
      </c>
      <c r="Q49" s="4"/>
    </row>
    <row r="50" spans="1:19" ht="15.95" customHeight="1" x14ac:dyDescent="0.2">
      <c r="A50" s="5"/>
      <c r="B50" s="53" t="s">
        <v>4</v>
      </c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7">
        <v>12</v>
      </c>
      <c r="N50" s="7">
        <v>2</v>
      </c>
      <c r="O50" s="6">
        <v>455</v>
      </c>
      <c r="P50" s="6">
        <v>330</v>
      </c>
      <c r="Q50" s="4"/>
    </row>
    <row r="51" spans="1:19" ht="15.95" customHeight="1" x14ac:dyDescent="0.2">
      <c r="A51" s="5"/>
      <c r="B51" s="54" t="s">
        <v>3</v>
      </c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31">
        <v>13</v>
      </c>
      <c r="N51" s="31" t="s">
        <v>1</v>
      </c>
      <c r="O51" s="32">
        <f>O52</f>
        <v>572.69200000000001</v>
      </c>
      <c r="P51" s="33">
        <f>P52</f>
        <v>904.81700000000001</v>
      </c>
      <c r="Q51" s="4"/>
    </row>
    <row r="52" spans="1:19" ht="15.95" customHeight="1" thickBot="1" x14ac:dyDescent="0.25">
      <c r="A52" s="5"/>
      <c r="B52" s="53" t="s">
        <v>2</v>
      </c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7">
        <v>13</v>
      </c>
      <c r="N52" s="7">
        <v>1</v>
      </c>
      <c r="O52" s="6">
        <v>572.69200000000001</v>
      </c>
      <c r="P52" s="6">
        <v>904.81700000000001</v>
      </c>
      <c r="Q52" s="4"/>
    </row>
    <row r="53" spans="1:19" ht="18" customHeight="1" thickBot="1" x14ac:dyDescent="0.25">
      <c r="A53" s="3"/>
      <c r="B53" s="58" t="s">
        <v>44</v>
      </c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60"/>
      <c r="O53" s="20">
        <f>O9+O17+O19+O22+O28+O32+O38+O40+O45+O49+O51</f>
        <v>494142.78499999997</v>
      </c>
      <c r="P53" s="20">
        <f>P9+P17+P19+P22+P28+P32+P38+P40+P45+P49+P51</f>
        <v>456081.74570000003</v>
      </c>
      <c r="Q53" s="3"/>
    </row>
    <row r="54" spans="1:19" ht="11.25" customHeight="1" x14ac:dyDescent="0.2">
      <c r="A54" s="2" t="s">
        <v>0</v>
      </c>
      <c r="B54" s="46" t="s">
        <v>52</v>
      </c>
      <c r="C54" s="25"/>
      <c r="D54" s="25"/>
      <c r="E54" s="25"/>
      <c r="F54" s="25"/>
      <c r="G54" s="25"/>
      <c r="H54" s="25"/>
      <c r="I54" s="25"/>
      <c r="J54" s="25"/>
      <c r="K54" s="25"/>
      <c r="L54" s="46"/>
      <c r="M54" s="25"/>
      <c r="N54" s="25"/>
      <c r="O54" s="43"/>
      <c r="P54" s="25"/>
      <c r="Q54" s="25"/>
    </row>
    <row r="55" spans="1:19" ht="12.75" customHeight="1" x14ac:dyDescent="0.2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45"/>
      <c r="P55" s="38"/>
      <c r="Q55" s="25"/>
    </row>
    <row r="56" spans="1:19" ht="12.75" customHeight="1" x14ac:dyDescent="0.2">
      <c r="A56" s="25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9"/>
      <c r="M56" s="27"/>
      <c r="N56" s="27"/>
      <c r="O56" s="27"/>
      <c r="P56" s="27"/>
      <c r="Q56" s="27"/>
      <c r="R56" s="28"/>
      <c r="S56" s="28"/>
    </row>
    <row r="57" spans="1:19" ht="12.75" customHeight="1" x14ac:dyDescent="0.2">
      <c r="A57" s="25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15"/>
      <c r="M57" s="27"/>
      <c r="N57" s="27"/>
      <c r="O57" s="27"/>
      <c r="P57" s="27"/>
      <c r="Q57" s="27"/>
      <c r="R57" s="28"/>
      <c r="S57" s="28"/>
    </row>
    <row r="58" spans="1:19" ht="12.75" customHeight="1" x14ac:dyDescent="0.25">
      <c r="A58" s="25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9"/>
      <c r="N58" s="9"/>
      <c r="O58" s="42"/>
      <c r="P58" s="16"/>
      <c r="Q58" s="27"/>
      <c r="R58" s="28"/>
      <c r="S58" s="28"/>
    </row>
    <row r="59" spans="1:19" ht="12.75" customHeight="1" x14ac:dyDescent="0.2">
      <c r="A59" s="25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9"/>
      <c r="M59" s="14"/>
      <c r="N59" s="14"/>
      <c r="O59" s="27"/>
      <c r="P59" s="17"/>
      <c r="Q59" s="27"/>
      <c r="R59" s="28"/>
      <c r="S59" s="28"/>
    </row>
    <row r="60" spans="1:19" ht="12.75" customHeight="1" x14ac:dyDescent="0.2">
      <c r="A60" s="25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9"/>
      <c r="M60" s="14"/>
      <c r="N60" s="14"/>
      <c r="O60" s="27"/>
      <c r="P60" s="17"/>
      <c r="Q60" s="27"/>
      <c r="R60" s="28"/>
      <c r="S60" s="28"/>
    </row>
    <row r="61" spans="1:19" ht="12.75" customHeight="1" x14ac:dyDescent="0.2">
      <c r="A61" s="25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16"/>
      <c r="N61" s="16"/>
      <c r="O61" s="27"/>
      <c r="P61" s="17"/>
      <c r="Q61" s="27"/>
      <c r="R61" s="28"/>
      <c r="S61" s="28"/>
    </row>
    <row r="62" spans="1:19" ht="12.75" customHeight="1" x14ac:dyDescent="0.2">
      <c r="A62" s="25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9"/>
      <c r="M62" s="14"/>
      <c r="N62" s="14"/>
      <c r="O62" s="27"/>
      <c r="P62" s="17"/>
      <c r="Q62" s="27"/>
      <c r="R62" s="28"/>
      <c r="S62" s="28"/>
    </row>
    <row r="63" spans="1:19" ht="12.75" customHeight="1" x14ac:dyDescent="0.2">
      <c r="A63" s="25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9"/>
      <c r="M63" s="27"/>
      <c r="N63" s="27"/>
      <c r="O63" s="27"/>
      <c r="P63" s="27"/>
      <c r="Q63" s="27"/>
      <c r="R63" s="28"/>
      <c r="S63" s="28"/>
    </row>
    <row r="64" spans="1:19" ht="12.75" customHeight="1" x14ac:dyDescent="0.2">
      <c r="A64" s="25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9"/>
      <c r="M64" s="14"/>
      <c r="N64" s="14"/>
      <c r="O64" s="27"/>
      <c r="P64" s="17"/>
      <c r="Q64" s="27"/>
      <c r="R64" s="28"/>
      <c r="S64" s="28"/>
    </row>
    <row r="65" spans="1:19" ht="12.75" customHeight="1" x14ac:dyDescent="0.2">
      <c r="A65" s="25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8"/>
      <c r="S65" s="28"/>
    </row>
    <row r="66" spans="1:19" ht="12.75" customHeight="1" x14ac:dyDescent="0.2">
      <c r="A66" s="25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8"/>
      <c r="S66" s="28"/>
    </row>
    <row r="67" spans="1:19" ht="12.75" customHeight="1" x14ac:dyDescent="0.2">
      <c r="A67" s="25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8"/>
      <c r="S67" s="28"/>
    </row>
    <row r="68" spans="1:19" ht="12.75" customHeight="1" x14ac:dyDescent="0.2">
      <c r="A68" s="25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8"/>
      <c r="S68" s="28"/>
    </row>
    <row r="69" spans="1:19" ht="12.75" customHeight="1" x14ac:dyDescent="0.2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</row>
    <row r="70" spans="1:19" ht="12.75" customHeight="1" x14ac:dyDescent="0.2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</row>
  </sheetData>
  <mergeCells count="51">
    <mergeCell ref="B1:P1"/>
    <mergeCell ref="B3:P3"/>
    <mergeCell ref="B4:P4"/>
    <mergeCell ref="B6:L7"/>
    <mergeCell ref="B10:L10"/>
    <mergeCell ref="B23:L23"/>
    <mergeCell ref="B11:L11"/>
    <mergeCell ref="B8:L8"/>
    <mergeCell ref="M6:N6"/>
    <mergeCell ref="O6:P6"/>
    <mergeCell ref="B9:L9"/>
    <mergeCell ref="B27:L27"/>
    <mergeCell ref="B12:L12"/>
    <mergeCell ref="B14:L14"/>
    <mergeCell ref="B53:N53"/>
    <mergeCell ref="B34:L34"/>
    <mergeCell ref="B51:L51"/>
    <mergeCell ref="B39:L39"/>
    <mergeCell ref="B41:L41"/>
    <mergeCell ref="B50:L50"/>
    <mergeCell ref="B52:L52"/>
    <mergeCell ref="B40:L40"/>
    <mergeCell ref="B45:L45"/>
    <mergeCell ref="B49:L49"/>
    <mergeCell ref="B42:L42"/>
    <mergeCell ref="B16:L16"/>
    <mergeCell ref="B18:L18"/>
    <mergeCell ref="B30:L30"/>
    <mergeCell ref="B35:L35"/>
    <mergeCell ref="B36:L36"/>
    <mergeCell ref="B37:L37"/>
    <mergeCell ref="B28:L28"/>
    <mergeCell ref="B32:L32"/>
    <mergeCell ref="B31:L31"/>
    <mergeCell ref="B33:L33"/>
    <mergeCell ref="B48:L48"/>
    <mergeCell ref="B13:L13"/>
    <mergeCell ref="B43:L43"/>
    <mergeCell ref="B38:L38"/>
    <mergeCell ref="B15:L15"/>
    <mergeCell ref="B29:L29"/>
    <mergeCell ref="B17:L17"/>
    <mergeCell ref="B22:L22"/>
    <mergeCell ref="B24:L24"/>
    <mergeCell ref="B19:L19"/>
    <mergeCell ref="B20:L20"/>
    <mergeCell ref="B21:L21"/>
    <mergeCell ref="B47:L47"/>
    <mergeCell ref="B44:L44"/>
    <mergeCell ref="B46:L46"/>
    <mergeCell ref="B26:L26"/>
  </mergeCells>
  <pageMargins left="0.98425196850393704" right="0.39370078740157483" top="0.39370078740157483" bottom="0.39370078740157483" header="0.51181102362204722" footer="0.51181102362204722"/>
  <pageSetup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Пользователь</cp:lastModifiedBy>
  <cp:lastPrinted>2021-10-08T09:14:45Z</cp:lastPrinted>
  <dcterms:created xsi:type="dcterms:W3CDTF">2021-08-16T06:49:28Z</dcterms:created>
  <dcterms:modified xsi:type="dcterms:W3CDTF">2024-12-23T08:34:26Z</dcterms:modified>
</cp:coreProperties>
</file>