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21075" windowHeight="9225"/>
  </bookViews>
  <sheets>
    <sheet name="Бюджет" sheetId="1" r:id="rId1"/>
  </sheets>
  <calcPr calcId="145621" iterate="1"/>
</workbook>
</file>

<file path=xl/calcChain.xml><?xml version="1.0" encoding="utf-8"?>
<calcChain xmlns="http://schemas.openxmlformats.org/spreadsheetml/2006/main">
  <c r="P32" i="1" l="1"/>
  <c r="O32" i="1"/>
  <c r="O47" i="1" l="1"/>
  <c r="P47" i="1"/>
  <c r="P53" i="1" l="1"/>
  <c r="O19" i="1"/>
  <c r="P19" i="1"/>
  <c r="O22" i="1" l="1"/>
  <c r="P22" i="1"/>
  <c r="O53" i="1" l="1"/>
  <c r="P51" i="1"/>
  <c r="O51" i="1"/>
  <c r="P42" i="1"/>
  <c r="O42" i="1"/>
  <c r="P40" i="1"/>
  <c r="O40" i="1"/>
  <c r="P34" i="1"/>
  <c r="O34" i="1"/>
  <c r="P28" i="1"/>
  <c r="O28" i="1"/>
  <c r="O17" i="1"/>
  <c r="P9" i="1"/>
  <c r="O9" i="1"/>
  <c r="P17" i="1"/>
  <c r="P55" i="1" l="1"/>
  <c r="O55" i="1"/>
</calcChain>
</file>

<file path=xl/sharedStrings.xml><?xml version="1.0" encoding="utf-8"?>
<sst xmlns="http://schemas.openxmlformats.org/spreadsheetml/2006/main" count="70" uniqueCount="61">
  <si>
    <t xml:space="preserve">                                                                                                            </t>
  </si>
  <si>
    <t/>
  </si>
  <si>
    <t>Обслуживание государственного (муниципального) внутреннего долга</t>
  </si>
  <si>
    <t>ОБСЛУЖИВАНИЕ ГОСУДАРСТВЕННОГО (МУНИЦИПАЛЬНОГО) ДОЛГА</t>
  </si>
  <si>
    <t>Периодическая печать и издательства</t>
  </si>
  <si>
    <t>СРЕДСТВА МАССОВОЙ ИНФОРМАЦИИ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</si>
  <si>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</si>
  <si>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</si>
  <si>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</si>
  <si>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</si>
  <si>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</si>
  <si>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</si>
  <si>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</si>
  <si>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Культура</t>
  </si>
  <si>
    <t>КУЛЬТУРА, КИНЕМАТОГРАФИЯ</t>
  </si>
  <si>
    <t>Другие вопросы в области образования</t>
  </si>
  <si>
    <t>Молодежная политика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</si>
  <si>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</si>
  <si>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</si>
  <si>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</si>
  <si>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</si>
  <si>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</si>
  <si>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</si>
  <si>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</si>
  <si>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</si>
  <si>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Дорожное хозяйство (дорожные фонды)</t>
  </si>
  <si>
    <t>НАЦИОНАЛЬНАЯ ЭКОНОМИКА</t>
  </si>
  <si>
    <t>Мобилизационная и вневойсковая подготовка</t>
  </si>
  <si>
    <t>НАЦИОНАЛЬНАЯ ОБОРОНА</t>
  </si>
  <si>
    <t>Другие общегосударственные вопросы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</si>
  <si>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</si>
  <si>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</si>
  <si>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</si>
  <si>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подраздела</t>
  </si>
  <si>
    <t>раздела</t>
  </si>
  <si>
    <t>Наименование</t>
  </si>
  <si>
    <t>Код</t>
  </si>
  <si>
    <t>(тыс.рублей)</t>
  </si>
  <si>
    <t>(период)</t>
  </si>
  <si>
    <t>Исполнение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</si>
  <si>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</si>
  <si>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</si>
  <si>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проведения выборов и референдумов</t>
  </si>
  <si>
    <t>Массовый спорт</t>
  </si>
  <si>
    <t>ИТОГО:</t>
  </si>
  <si>
    <t>Сведения об исполнении консолидированного бюджета Лахденпохского муниципального района по расходам в разрезе разделов и подразделов классификации расходов</t>
  </si>
  <si>
    <t>Общеэкономические вопросы</t>
  </si>
  <si>
    <t>Сельское хозяйство и рыболовство</t>
  </si>
  <si>
    <t>НАЦИОНАЛЬНАЯ БЕЗОПАСНОСТЬ И ПРАВООХРАНИТЕЛЬНАЯ ДЕЯТЕЛЬНОСТЬ</t>
  </si>
  <si>
    <t>Гражданская оборона</t>
  </si>
  <si>
    <t>Другие вопросы в области национальной экономики</t>
  </si>
  <si>
    <t>Судебная система</t>
  </si>
  <si>
    <t>*Расходы с учетом исключений (ф.0503317)</t>
  </si>
  <si>
    <t>Транспорт</t>
  </si>
  <si>
    <t>Защита населения и территории от чрезвычайных ситуаций природного и техногенного характера, пожарная безопасность</t>
  </si>
  <si>
    <t>2024 год</t>
  </si>
  <si>
    <t>Cпорт высших достижений</t>
  </si>
  <si>
    <t>за  2024-2025 гг.</t>
  </si>
  <si>
    <t>2025 год</t>
  </si>
  <si>
    <t>ОХРАНА ОКРУЖАЮЩЕЙ СРЕДЫ</t>
  </si>
  <si>
    <t>Другие вопросы в области охраны окружающей среды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</si>
</sst>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;[Red]\-#,##0.00"/>
    <numFmt numFmtId="165" formatCode="#,##0.00;[Red]\-#,##0.00;0.00"/>
    <numFmt numFmtId="166" formatCode="000"/>
    <numFmt numFmtId="167" formatCode="00"/>
    <numFmt numFmtId="168" formatCode="#,##0.00_ ;[Red]\-#,##0.00\ "/>
  </numFmts>
  <fonts count="10" x14ac:knownFonts="1">
    <font>
      <sz val="10"/>
      <name val="Arial"/>
      <charset val="204"/>
    </font>
    <font>
      <sz val="8"/>
      <name val="Arial"/>
      <charset val="204"/>
    </font>
    <font>
      <b/>
      <sz val="8"/>
      <name val="Arial"/>
      <charset val="204"/>
    </font>
    <font>
      <sz val="9"/>
      <name val="Arial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u/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color rgb="FF000000"/>
      <name val="Segoe UI"/>
      <family val="2"/>
      <charset val="204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NumberFormat="1" applyFont="1" applyFill="1" applyAlignment="1" applyProtection="1">
      <protection hidden="1"/>
    </xf>
    <xf numFmtId="0" fontId="2" fillId="0" borderId="0" xfId="0" applyNumberFormat="1" applyFont="1" applyFill="1" applyAlignment="1" applyProtection="1">
      <protection hidden="1"/>
    </xf>
    <xf numFmtId="0" fontId="1" fillId="0" borderId="0" xfId="0" applyNumberFormat="1" applyFont="1" applyFill="1" applyAlignment="1" applyProtection="1">
      <protection hidden="1"/>
    </xf>
    <xf numFmtId="0" fontId="1" fillId="0" borderId="1" xfId="0" applyNumberFormat="1" applyFont="1" applyFill="1" applyBorder="1" applyAlignment="1" applyProtection="1">
      <protection hidden="1"/>
    </xf>
    <xf numFmtId="0" fontId="1" fillId="0" borderId="2" xfId="0" applyNumberFormat="1" applyFont="1" applyFill="1" applyBorder="1" applyAlignment="1" applyProtection="1">
      <protection hidden="1"/>
    </xf>
    <xf numFmtId="165" fontId="1" fillId="0" borderId="3" xfId="0" applyNumberFormat="1" applyFont="1" applyFill="1" applyBorder="1" applyAlignment="1" applyProtection="1">
      <protection hidden="1"/>
    </xf>
    <xf numFmtId="167" fontId="1" fillId="0" borderId="6" xfId="0" applyNumberFormat="1" applyFont="1" applyFill="1" applyBorder="1" applyAlignment="1" applyProtection="1">
      <protection hidden="1"/>
    </xf>
    <xf numFmtId="0" fontId="2" fillId="0" borderId="2" xfId="0" applyNumberFormat="1" applyFont="1" applyFill="1" applyBorder="1" applyAlignment="1" applyProtection="1">
      <protection hidden="1"/>
    </xf>
    <xf numFmtId="0" fontId="0" fillId="0" borderId="0" xfId="0" applyNumberFormat="1" applyFont="1" applyFill="1" applyBorder="1" applyAlignment="1" applyProtection="1">
      <protection hidden="1"/>
    </xf>
    <xf numFmtId="0" fontId="3" fillId="0" borderId="0" xfId="0" applyNumberFormat="1" applyFont="1" applyFill="1" applyAlignment="1" applyProtection="1">
      <alignment horizontal="right" vertical="top" wrapText="1"/>
      <protection hidden="1"/>
    </xf>
    <xf numFmtId="0" fontId="2" fillId="0" borderId="13" xfId="0" applyNumberFormat="1" applyFont="1" applyFill="1" applyBorder="1" applyAlignment="1" applyProtection="1">
      <alignment horizontal="center"/>
      <protection hidden="1"/>
    </xf>
    <xf numFmtId="0" fontId="2" fillId="0" borderId="26" xfId="0" applyNumberFormat="1" applyFont="1" applyFill="1" applyBorder="1" applyAlignment="1" applyProtection="1">
      <alignment horizontal="center"/>
      <protection hidden="1"/>
    </xf>
    <xf numFmtId="0" fontId="2" fillId="0" borderId="27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NumberFormat="1" applyFont="1" applyFill="1" applyBorder="1" applyAlignment="1" applyProtection="1">
      <alignment vertical="top"/>
      <protection hidden="1"/>
    </xf>
    <xf numFmtId="0" fontId="1" fillId="0" borderId="0" xfId="0" applyNumberFormat="1" applyFont="1" applyFill="1" applyBorder="1" applyAlignment="1" applyProtection="1">
      <alignment horizontal="center" vertical="top"/>
      <protection hidden="1"/>
    </xf>
    <xf numFmtId="0" fontId="0" fillId="0" borderId="0" xfId="0" applyNumberFormat="1" applyFont="1" applyFill="1" applyBorder="1" applyAlignment="1" applyProtection="1">
      <alignment horizontal="center"/>
      <protection hidden="1"/>
    </xf>
    <xf numFmtId="0" fontId="1" fillId="0" borderId="0" xfId="0" applyNumberFormat="1" applyFont="1" applyFill="1" applyBorder="1" applyAlignment="1" applyProtection="1">
      <alignment horizontal="center"/>
      <protection hidden="1"/>
    </xf>
    <xf numFmtId="167" fontId="1" fillId="0" borderId="28" xfId="0" applyNumberFormat="1" applyFont="1" applyFill="1" applyBorder="1" applyAlignment="1" applyProtection="1">
      <protection hidden="1"/>
    </xf>
    <xf numFmtId="165" fontId="1" fillId="0" borderId="30" xfId="0" applyNumberFormat="1" applyFont="1" applyFill="1" applyBorder="1" applyAlignment="1" applyProtection="1">
      <protection hidden="1"/>
    </xf>
    <xf numFmtId="164" fontId="7" fillId="0" borderId="13" xfId="0" applyNumberFormat="1" applyFont="1" applyFill="1" applyBorder="1" applyAlignment="1" applyProtection="1">
      <protection hidden="1"/>
    </xf>
    <xf numFmtId="0" fontId="2" fillId="0" borderId="14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5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4" xfId="0" applyNumberFormat="1" applyFont="1" applyFill="1" applyBorder="1" applyAlignment="1" applyProtection="1">
      <alignment horizontal="center" vertical="center"/>
      <protection hidden="1"/>
    </xf>
    <xf numFmtId="0" fontId="7" fillId="0" borderId="24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0" fillId="0" borderId="0" xfId="0" applyFill="1"/>
    <xf numFmtId="0" fontId="0" fillId="0" borderId="0" xfId="0" applyFill="1" applyBorder="1" applyProtection="1">
      <protection hidden="1"/>
    </xf>
    <xf numFmtId="0" fontId="0" fillId="0" borderId="0" xfId="0" applyFill="1" applyBorder="1"/>
    <xf numFmtId="0" fontId="1" fillId="0" borderId="0" xfId="0" applyFont="1" applyFill="1" applyBorder="1" applyProtection="1">
      <protection hidden="1"/>
    </xf>
    <xf numFmtId="165" fontId="1" fillId="0" borderId="6" xfId="0" applyNumberFormat="1" applyFont="1" applyFill="1" applyBorder="1" applyAlignment="1" applyProtection="1">
      <protection hidden="1"/>
    </xf>
    <xf numFmtId="167" fontId="7" fillId="0" borderId="6" xfId="0" applyNumberFormat="1" applyFont="1" applyFill="1" applyBorder="1" applyAlignment="1" applyProtection="1">
      <protection hidden="1"/>
    </xf>
    <xf numFmtId="165" fontId="7" fillId="0" borderId="5" xfId="0" applyNumberFormat="1" applyFont="1" applyFill="1" applyBorder="1" applyAlignment="1" applyProtection="1">
      <protection hidden="1"/>
    </xf>
    <xf numFmtId="165" fontId="7" fillId="0" borderId="3" xfId="0" applyNumberFormat="1" applyFont="1" applyFill="1" applyBorder="1" applyAlignment="1" applyProtection="1">
      <protection hidden="1"/>
    </xf>
    <xf numFmtId="165" fontId="7" fillId="0" borderId="6" xfId="0" applyNumberFormat="1" applyFont="1" applyFill="1" applyBorder="1" applyAlignment="1" applyProtection="1">
      <protection hidden="1"/>
    </xf>
    <xf numFmtId="167" fontId="7" fillId="0" borderId="11" xfId="0" applyNumberFormat="1" applyFont="1" applyFill="1" applyBorder="1" applyAlignment="1" applyProtection="1">
      <protection hidden="1"/>
    </xf>
    <xf numFmtId="165" fontId="7" fillId="0" borderId="10" xfId="0" applyNumberFormat="1" applyFont="1" applyFill="1" applyBorder="1" applyAlignment="1" applyProtection="1">
      <protection hidden="1"/>
    </xf>
    <xf numFmtId="165" fontId="7" fillId="0" borderId="9" xfId="0" applyNumberFormat="1" applyFont="1" applyFill="1" applyBorder="1" applyAlignment="1" applyProtection="1">
      <protection hidden="1"/>
    </xf>
    <xf numFmtId="164" fontId="5" fillId="0" borderId="0" xfId="0" applyNumberFormat="1" applyFont="1" applyFill="1" applyProtection="1">
      <protection hidden="1"/>
    </xf>
    <xf numFmtId="166" fontId="1" fillId="0" borderId="7" xfId="0" applyNumberFormat="1" applyFont="1" applyFill="1" applyBorder="1" applyAlignment="1" applyProtection="1">
      <alignment horizontal="left" wrapText="1"/>
      <protection hidden="1"/>
    </xf>
    <xf numFmtId="166" fontId="1" fillId="0" borderId="4" xfId="0" applyNumberFormat="1" applyFont="1" applyFill="1" applyBorder="1" applyAlignment="1" applyProtection="1">
      <alignment horizontal="left" wrapText="1"/>
      <protection hidden="1"/>
    </xf>
    <xf numFmtId="166" fontId="1" fillId="0" borderId="29" xfId="0" applyNumberFormat="1" applyFont="1" applyFill="1" applyBorder="1" applyAlignment="1" applyProtection="1">
      <alignment horizontal="left" wrapText="1"/>
      <protection hidden="1"/>
    </xf>
    <xf numFmtId="4" fontId="8" fillId="0" borderId="0" xfId="0" applyNumberFormat="1" applyFont="1"/>
    <xf numFmtId="4" fontId="2" fillId="0" borderId="0" xfId="0" applyNumberFormat="1" applyFont="1" applyFill="1" applyAlignment="1" applyProtection="1">
      <protection hidden="1"/>
    </xf>
    <xf numFmtId="167" fontId="1" fillId="0" borderId="5" xfId="0" applyNumberFormat="1" applyFont="1" applyFill="1" applyBorder="1" applyAlignment="1" applyProtection="1">
      <protection hidden="1"/>
    </xf>
    <xf numFmtId="168" fontId="0" fillId="0" borderId="0" xfId="0" applyNumberFormat="1" applyFill="1" applyProtection="1">
      <protection hidden="1"/>
    </xf>
    <xf numFmtId="0" fontId="5" fillId="0" borderId="0" xfId="0" applyFont="1" applyFill="1" applyProtection="1">
      <protection hidden="1"/>
    </xf>
    <xf numFmtId="49" fontId="4" fillId="0" borderId="0" xfId="0" applyNumberFormat="1" applyFont="1" applyFill="1" applyAlignment="1">
      <alignment horizontal="center" wrapText="1"/>
    </xf>
    <xf numFmtId="0" fontId="6" fillId="0" borderId="0" xfId="0" applyFont="1" applyFill="1" applyAlignment="1" applyProtection="1">
      <alignment horizontal="center"/>
      <protection hidden="1"/>
    </xf>
    <xf numFmtId="0" fontId="5" fillId="0" borderId="0" xfId="0" applyFont="1" applyFill="1" applyAlignment="1" applyProtection="1">
      <alignment horizontal="center"/>
      <protection hidden="1"/>
    </xf>
    <xf numFmtId="0" fontId="2" fillId="0" borderId="21" xfId="0" applyNumberFormat="1" applyFont="1" applyFill="1" applyBorder="1" applyAlignment="1" applyProtection="1">
      <alignment horizontal="center" vertical="center"/>
      <protection hidden="1"/>
    </xf>
    <xf numFmtId="0" fontId="2" fillId="0" borderId="20" xfId="0" applyNumberFormat="1" applyFont="1" applyFill="1" applyBorder="1" applyAlignment="1" applyProtection="1">
      <alignment horizontal="center" vertical="center"/>
      <protection hidden="1"/>
    </xf>
    <xf numFmtId="0" fontId="2" fillId="0" borderId="19" xfId="0" applyNumberFormat="1" applyFont="1" applyFill="1" applyBorder="1" applyAlignment="1" applyProtection="1">
      <alignment horizontal="center" vertical="center"/>
      <protection hidden="1"/>
    </xf>
    <xf numFmtId="0" fontId="2" fillId="0" borderId="22" xfId="0" applyNumberFormat="1" applyFont="1" applyFill="1" applyBorder="1" applyAlignment="1" applyProtection="1">
      <alignment horizontal="center" vertical="center"/>
      <protection hidden="1"/>
    </xf>
    <xf numFmtId="0" fontId="2" fillId="0" borderId="18" xfId="0" applyNumberFormat="1" applyFont="1" applyFill="1" applyBorder="1" applyAlignment="1" applyProtection="1">
      <alignment horizontal="center" vertical="center"/>
      <protection hidden="1"/>
    </xf>
    <xf numFmtId="0" fontId="2" fillId="0" borderId="23" xfId="0" applyNumberFormat="1" applyFont="1" applyFill="1" applyBorder="1" applyAlignment="1" applyProtection="1">
      <alignment horizontal="center" vertical="center"/>
      <protection hidden="1"/>
    </xf>
    <xf numFmtId="166" fontId="5" fillId="0" borderId="7" xfId="0" applyNumberFormat="1" applyFont="1" applyFill="1" applyBorder="1" applyAlignment="1" applyProtection="1">
      <alignment horizontal="left" wrapText="1"/>
      <protection hidden="1"/>
    </xf>
    <xf numFmtId="166" fontId="5" fillId="0" borderId="4" xfId="0" applyNumberFormat="1" applyFont="1" applyFill="1" applyBorder="1" applyAlignment="1" applyProtection="1">
      <alignment horizontal="left" wrapText="1"/>
      <protection hidden="1"/>
    </xf>
    <xf numFmtId="166" fontId="5" fillId="0" borderId="29" xfId="0" applyNumberFormat="1" applyFont="1" applyFill="1" applyBorder="1" applyAlignment="1" applyProtection="1">
      <alignment horizontal="left" wrapText="1"/>
      <protection hidden="1"/>
    </xf>
    <xf numFmtId="166" fontId="1" fillId="0" borderId="7" xfId="0" applyNumberFormat="1" applyFont="1" applyFill="1" applyBorder="1" applyAlignment="1" applyProtection="1">
      <alignment horizontal="left" wrapText="1"/>
      <protection hidden="1"/>
    </xf>
    <xf numFmtId="166" fontId="1" fillId="0" borderId="4" xfId="0" applyNumberFormat="1" applyFont="1" applyFill="1" applyBorder="1" applyAlignment="1" applyProtection="1">
      <alignment horizontal="left" wrapText="1"/>
      <protection hidden="1"/>
    </xf>
    <xf numFmtId="166" fontId="1" fillId="0" borderId="29" xfId="0" applyNumberFormat="1" applyFont="1" applyFill="1" applyBorder="1" applyAlignment="1" applyProtection="1">
      <alignment horizontal="left" wrapText="1"/>
      <protection hidden="1"/>
    </xf>
    <xf numFmtId="0" fontId="2" fillId="0" borderId="25" xfId="0" applyNumberFormat="1" applyFont="1" applyFill="1" applyBorder="1" applyAlignment="1" applyProtection="1">
      <alignment horizontal="center"/>
      <protection hidden="1"/>
    </xf>
    <xf numFmtId="0" fontId="2" fillId="0" borderId="17" xfId="0" applyNumberFormat="1" applyFont="1" applyFill="1" applyBorder="1" applyAlignment="1" applyProtection="1">
      <alignment horizontal="center"/>
      <protection hidden="1"/>
    </xf>
    <xf numFmtId="0" fontId="2" fillId="0" borderId="16" xfId="0" applyNumberFormat="1" applyFont="1" applyFill="1" applyBorder="1" applyAlignment="1" applyProtection="1">
      <alignment horizontal="center"/>
      <protection hidden="1"/>
    </xf>
    <xf numFmtId="0" fontId="7" fillId="0" borderId="9" xfId="0" applyNumberFormat="1" applyFont="1" applyFill="1" applyBorder="1" applyAlignment="1" applyProtection="1">
      <alignment horizontal="center" vertical="center"/>
      <protection hidden="1"/>
    </xf>
    <xf numFmtId="0" fontId="2" fillId="0" borderId="11" xfId="0" applyNumberFormat="1" applyFont="1" applyFill="1" applyBorder="1" applyAlignment="1" applyProtection="1">
      <alignment horizontal="center" vertical="center"/>
      <protection hidden="1"/>
    </xf>
    <xf numFmtId="0" fontId="2" fillId="0" borderId="9" xfId="0" applyNumberFormat="1" applyFont="1" applyFill="1" applyBorder="1" applyAlignment="1" applyProtection="1">
      <alignment horizontal="center" vertical="center"/>
      <protection hidden="1"/>
    </xf>
    <xf numFmtId="166" fontId="7" fillId="0" borderId="12" xfId="0" applyNumberFormat="1" applyFont="1" applyFill="1" applyBorder="1" applyAlignment="1" applyProtection="1">
      <alignment wrapText="1"/>
      <protection hidden="1"/>
    </xf>
    <xf numFmtId="166" fontId="1" fillId="0" borderId="8" xfId="0" applyNumberFormat="1" applyFont="1" applyFill="1" applyBorder="1" applyAlignment="1" applyProtection="1">
      <alignment wrapText="1"/>
      <protection hidden="1"/>
    </xf>
    <xf numFmtId="0" fontId="7" fillId="0" borderId="25" xfId="0" applyNumberFormat="1" applyFont="1" applyFill="1" applyBorder="1" applyAlignment="1" applyProtection="1">
      <alignment horizontal="left"/>
      <protection hidden="1"/>
    </xf>
    <xf numFmtId="0" fontId="7" fillId="0" borderId="17" xfId="0" applyNumberFormat="1" applyFont="1" applyFill="1" applyBorder="1" applyAlignment="1" applyProtection="1">
      <alignment horizontal="left"/>
      <protection hidden="1"/>
    </xf>
    <xf numFmtId="0" fontId="7" fillId="0" borderId="16" xfId="0" applyNumberFormat="1" applyFont="1" applyFill="1" applyBorder="1" applyAlignment="1" applyProtection="1">
      <alignment horizontal="left"/>
      <protection hidden="1"/>
    </xf>
    <xf numFmtId="166" fontId="7" fillId="0" borderId="8" xfId="0" applyNumberFormat="1" applyFont="1" applyFill="1" applyBorder="1" applyAlignment="1" applyProtection="1">
      <alignment wrapText="1"/>
      <protection hidden="1"/>
    </xf>
    <xf numFmtId="0" fontId="9" fillId="0" borderId="7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29" xfId="0" applyFont="1" applyBorder="1" applyAlignment="1">
      <alignment horizontal="left"/>
    </xf>
    <xf numFmtId="166" fontId="5" fillId="0" borderId="8" xfId="0" applyNumberFormat="1" applyFont="1" applyFill="1" applyBorder="1" applyAlignment="1" applyProtection="1">
      <alignment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2"/>
  <sheetViews>
    <sheetView showGridLines="0" tabSelected="1" zoomScale="120" zoomScaleNormal="120" workbookViewId="0">
      <selection activeCell="V39" sqref="V39"/>
    </sheetView>
  </sheetViews>
  <sheetFormatPr defaultColWidth="9.140625" defaultRowHeight="12.75" x14ac:dyDescent="0.2"/>
  <cols>
    <col min="1" max="1" width="1.42578125" style="26" customWidth="1"/>
    <col min="2" max="2" width="9.140625" style="26" customWidth="1"/>
    <col min="3" max="3" width="0.85546875" style="26" customWidth="1"/>
    <col min="4" max="4" width="0.7109375" style="26" customWidth="1"/>
    <col min="5" max="8" width="0.5703125" style="26" customWidth="1"/>
    <col min="9" max="10" width="0.7109375" style="26" customWidth="1"/>
    <col min="11" max="11" width="0.5703125" style="26" customWidth="1"/>
    <col min="12" max="12" width="43.42578125" style="26" customWidth="1"/>
    <col min="13" max="13" width="8" style="26" customWidth="1"/>
    <col min="14" max="14" width="7" style="26" customWidth="1"/>
    <col min="15" max="16" width="12.85546875" style="26" customWidth="1"/>
    <col min="17" max="17" width="5.140625" style="26" customWidth="1"/>
    <col min="18" max="243" width="9.140625" style="26" customWidth="1"/>
    <col min="244" max="16384" width="9.140625" style="26"/>
  </cols>
  <sheetData>
    <row r="1" spans="1:17" ht="30" customHeight="1" x14ac:dyDescent="0.2">
      <c r="A1" s="25"/>
      <c r="B1" s="47" t="s">
        <v>45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25"/>
    </row>
    <row r="2" spans="1:17" ht="6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10"/>
      <c r="M2" s="10"/>
      <c r="N2" s="10"/>
      <c r="O2" s="25"/>
      <c r="P2" s="25"/>
      <c r="Q2" s="25"/>
    </row>
    <row r="3" spans="1:17" ht="12.75" customHeight="1" x14ac:dyDescent="0.2">
      <c r="A3" s="25"/>
      <c r="B3" s="48" t="s">
        <v>57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25"/>
    </row>
    <row r="4" spans="1:17" ht="12.75" customHeight="1" x14ac:dyDescent="0.2">
      <c r="A4" s="25"/>
      <c r="B4" s="49" t="s">
        <v>38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25"/>
    </row>
    <row r="5" spans="1:17" ht="14.25" customHeight="1" thickBo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1"/>
      <c r="L5" s="2"/>
      <c r="M5" s="2"/>
      <c r="N5" s="2"/>
      <c r="O5" s="25"/>
      <c r="P5" s="25" t="s">
        <v>37</v>
      </c>
      <c r="Q5" s="25"/>
    </row>
    <row r="6" spans="1:17" ht="18" customHeight="1" x14ac:dyDescent="0.2">
      <c r="A6" s="8"/>
      <c r="B6" s="50" t="s">
        <v>35</v>
      </c>
      <c r="C6" s="51"/>
      <c r="D6" s="51"/>
      <c r="E6" s="51"/>
      <c r="F6" s="51"/>
      <c r="G6" s="51"/>
      <c r="H6" s="51"/>
      <c r="I6" s="51"/>
      <c r="J6" s="51"/>
      <c r="K6" s="51"/>
      <c r="L6" s="52"/>
      <c r="M6" s="65" t="s">
        <v>36</v>
      </c>
      <c r="N6" s="66"/>
      <c r="O6" s="65" t="s">
        <v>39</v>
      </c>
      <c r="P6" s="67"/>
      <c r="Q6" s="2"/>
    </row>
    <row r="7" spans="1:17" ht="30.75" customHeight="1" thickBot="1" x14ac:dyDescent="0.25">
      <c r="A7" s="8"/>
      <c r="B7" s="53"/>
      <c r="C7" s="54"/>
      <c r="D7" s="54"/>
      <c r="E7" s="54"/>
      <c r="F7" s="54"/>
      <c r="G7" s="54"/>
      <c r="H7" s="54"/>
      <c r="I7" s="54"/>
      <c r="J7" s="54"/>
      <c r="K7" s="54"/>
      <c r="L7" s="55"/>
      <c r="M7" s="21" t="s">
        <v>34</v>
      </c>
      <c r="N7" s="22" t="s">
        <v>33</v>
      </c>
      <c r="O7" s="23" t="s">
        <v>55</v>
      </c>
      <c r="P7" s="24" t="s">
        <v>58</v>
      </c>
      <c r="Q7" s="2"/>
    </row>
    <row r="8" spans="1:17" ht="12" customHeight="1" thickBot="1" x14ac:dyDescent="0.25">
      <c r="A8" s="8"/>
      <c r="B8" s="62">
        <v>1</v>
      </c>
      <c r="C8" s="63"/>
      <c r="D8" s="63"/>
      <c r="E8" s="63"/>
      <c r="F8" s="63"/>
      <c r="G8" s="63"/>
      <c r="H8" s="63"/>
      <c r="I8" s="63"/>
      <c r="J8" s="63"/>
      <c r="K8" s="63"/>
      <c r="L8" s="64"/>
      <c r="M8" s="11">
        <v>2</v>
      </c>
      <c r="N8" s="12">
        <v>3</v>
      </c>
      <c r="O8" s="11">
        <v>4</v>
      </c>
      <c r="P8" s="13">
        <v>5</v>
      </c>
      <c r="Q8" s="2"/>
    </row>
    <row r="9" spans="1:17" ht="16.5" customHeight="1" x14ac:dyDescent="0.2">
      <c r="A9" s="5"/>
      <c r="B9" s="68" t="s">
        <v>32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35">
        <v>1</v>
      </c>
      <c r="N9" s="35" t="s">
        <v>1</v>
      </c>
      <c r="O9" s="36">
        <f>SUM(O10:O16)</f>
        <v>91938.017359999998</v>
      </c>
      <c r="P9" s="37">
        <f>SUM(P10:P16)</f>
        <v>112506.12238</v>
      </c>
      <c r="Q9" s="4"/>
    </row>
    <row r="10" spans="1:17" ht="22.5" customHeight="1" x14ac:dyDescent="0.2">
      <c r="A10" s="5"/>
      <c r="B10" s="56" t="s">
        <v>40</v>
      </c>
      <c r="C10" s="57"/>
      <c r="D10" s="57"/>
      <c r="E10" s="57"/>
      <c r="F10" s="57"/>
      <c r="G10" s="57"/>
      <c r="H10" s="57"/>
      <c r="I10" s="57"/>
      <c r="J10" s="57"/>
      <c r="K10" s="57"/>
      <c r="L10" s="58"/>
      <c r="M10" s="18">
        <v>1</v>
      </c>
      <c r="N10" s="18">
        <v>2</v>
      </c>
      <c r="O10" s="19">
        <v>4033.3489</v>
      </c>
      <c r="P10" s="19">
        <v>5831.1697899999999</v>
      </c>
      <c r="Q10" s="4"/>
    </row>
    <row r="11" spans="1:17" ht="35.25" customHeight="1" x14ac:dyDescent="0.2">
      <c r="A11" s="5"/>
      <c r="B11" s="56" t="s">
        <v>41</v>
      </c>
      <c r="C11" s="57"/>
      <c r="D11" s="57"/>
      <c r="E11" s="57"/>
      <c r="F11" s="57"/>
      <c r="G11" s="57"/>
      <c r="H11" s="57"/>
      <c r="I11" s="57"/>
      <c r="J11" s="57"/>
      <c r="K11" s="57"/>
      <c r="L11" s="58"/>
      <c r="M11" s="18">
        <v>1</v>
      </c>
      <c r="N11" s="18">
        <v>3</v>
      </c>
      <c r="O11" s="19">
        <v>385.72976</v>
      </c>
      <c r="P11" s="19">
        <v>342.75510000000003</v>
      </c>
      <c r="Q11" s="4"/>
    </row>
    <row r="12" spans="1:17" ht="35.25" customHeight="1" x14ac:dyDescent="0.2">
      <c r="A12" s="5"/>
      <c r="B12" s="69" t="s">
        <v>31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7">
        <v>1</v>
      </c>
      <c r="N12" s="7">
        <v>4</v>
      </c>
      <c r="O12" s="6">
        <v>38282.112710000001</v>
      </c>
      <c r="P12" s="6">
        <v>47305.087189999998</v>
      </c>
      <c r="Q12" s="4"/>
    </row>
    <row r="13" spans="1:17" ht="15.75" customHeight="1" x14ac:dyDescent="0.2">
      <c r="A13" s="5"/>
      <c r="B13" s="74" t="s">
        <v>51</v>
      </c>
      <c r="C13" s="75"/>
      <c r="D13" s="75"/>
      <c r="E13" s="75"/>
      <c r="F13" s="75"/>
      <c r="G13" s="75"/>
      <c r="H13" s="75"/>
      <c r="I13" s="75"/>
      <c r="J13" s="75"/>
      <c r="K13" s="75"/>
      <c r="L13" s="76"/>
      <c r="M13" s="7">
        <v>1</v>
      </c>
      <c r="N13" s="7">
        <v>5</v>
      </c>
      <c r="O13" s="6">
        <v>0</v>
      </c>
      <c r="P13" s="6">
        <v>0</v>
      </c>
      <c r="Q13" s="4"/>
    </row>
    <row r="14" spans="1:17" ht="24" customHeight="1" x14ac:dyDescent="0.2">
      <c r="A14" s="5"/>
      <c r="B14" s="69" t="s">
        <v>30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7">
        <v>1</v>
      </c>
      <c r="N14" s="7">
        <v>6</v>
      </c>
      <c r="O14" s="6">
        <v>0</v>
      </c>
      <c r="P14" s="6">
        <v>0</v>
      </c>
      <c r="Q14" s="4"/>
    </row>
    <row r="15" spans="1:17" ht="15.95" customHeight="1" x14ac:dyDescent="0.2">
      <c r="A15" s="5"/>
      <c r="B15" s="56" t="s">
        <v>42</v>
      </c>
      <c r="C15" s="57"/>
      <c r="D15" s="57"/>
      <c r="E15" s="57"/>
      <c r="F15" s="57"/>
      <c r="G15" s="57"/>
      <c r="H15" s="57"/>
      <c r="I15" s="57"/>
      <c r="J15" s="57"/>
      <c r="K15" s="57"/>
      <c r="L15" s="58"/>
      <c r="M15" s="7">
        <v>1</v>
      </c>
      <c r="N15" s="7">
        <v>7</v>
      </c>
      <c r="O15" s="6">
        <v>1564.91653</v>
      </c>
      <c r="P15" s="6">
        <v>0</v>
      </c>
      <c r="Q15" s="4"/>
    </row>
    <row r="16" spans="1:17" ht="15.95" customHeight="1" x14ac:dyDescent="0.2">
      <c r="A16" s="5"/>
      <c r="B16" s="69" t="s">
        <v>29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7">
        <v>1</v>
      </c>
      <c r="N16" s="7">
        <v>13</v>
      </c>
      <c r="O16" s="6">
        <v>47671.909460000003</v>
      </c>
      <c r="P16" s="6">
        <v>59027.1103</v>
      </c>
      <c r="Q16" s="4"/>
    </row>
    <row r="17" spans="1:17" ht="15.95" customHeight="1" x14ac:dyDescent="0.2">
      <c r="A17" s="5"/>
      <c r="B17" s="73" t="s">
        <v>28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31">
        <v>2</v>
      </c>
      <c r="N17" s="31" t="s">
        <v>1</v>
      </c>
      <c r="O17" s="32">
        <f>O18</f>
        <v>1307.7</v>
      </c>
      <c r="P17" s="33">
        <f>P18</f>
        <v>1698.1</v>
      </c>
      <c r="Q17" s="4"/>
    </row>
    <row r="18" spans="1:17" ht="15.95" customHeight="1" x14ac:dyDescent="0.2">
      <c r="A18" s="5"/>
      <c r="B18" s="69" t="s">
        <v>27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7">
        <v>2</v>
      </c>
      <c r="N18" s="7">
        <v>3</v>
      </c>
      <c r="O18" s="6">
        <v>1307.7</v>
      </c>
      <c r="P18" s="6">
        <v>1698.1</v>
      </c>
      <c r="Q18" s="4"/>
    </row>
    <row r="19" spans="1:17" ht="26.25" customHeight="1" x14ac:dyDescent="0.2">
      <c r="A19" s="5"/>
      <c r="B19" s="73" t="s">
        <v>48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31">
        <v>3</v>
      </c>
      <c r="N19" s="31"/>
      <c r="O19" s="34">
        <f>O20+O21</f>
        <v>0</v>
      </c>
      <c r="P19" s="34">
        <f>P20+P21</f>
        <v>3442.0834800000002</v>
      </c>
      <c r="Q19" s="4"/>
    </row>
    <row r="20" spans="1:17" ht="15.95" customHeight="1" x14ac:dyDescent="0.2">
      <c r="A20" s="5"/>
      <c r="B20" s="69" t="s">
        <v>49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7">
        <v>3</v>
      </c>
      <c r="N20" s="7">
        <v>9</v>
      </c>
      <c r="O20" s="30">
        <v>0</v>
      </c>
      <c r="P20" s="30">
        <v>832.49310000000003</v>
      </c>
      <c r="Q20" s="4"/>
    </row>
    <row r="21" spans="1:17" ht="23.25" customHeight="1" x14ac:dyDescent="0.2">
      <c r="A21" s="5"/>
      <c r="B21" s="59" t="s">
        <v>54</v>
      </c>
      <c r="C21" s="60"/>
      <c r="D21" s="60"/>
      <c r="E21" s="60"/>
      <c r="F21" s="60"/>
      <c r="G21" s="60"/>
      <c r="H21" s="60"/>
      <c r="I21" s="60"/>
      <c r="J21" s="60"/>
      <c r="K21" s="60"/>
      <c r="L21" s="61"/>
      <c r="M21" s="7">
        <v>3</v>
      </c>
      <c r="N21" s="7">
        <v>10</v>
      </c>
      <c r="O21" s="30">
        <v>0</v>
      </c>
      <c r="P21" s="30">
        <v>2609.5903800000001</v>
      </c>
      <c r="Q21" s="4"/>
    </row>
    <row r="22" spans="1:17" ht="15.95" customHeight="1" x14ac:dyDescent="0.2">
      <c r="A22" s="5"/>
      <c r="B22" s="73" t="s">
        <v>26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31">
        <v>4</v>
      </c>
      <c r="N22" s="31" t="s">
        <v>1</v>
      </c>
      <c r="O22" s="32">
        <f>SUM(O23:O27)</f>
        <v>19207.328410000002</v>
      </c>
      <c r="P22" s="32">
        <f>SUM(P23:P27)</f>
        <v>22939.058430000001</v>
      </c>
      <c r="Q22" s="4"/>
    </row>
    <row r="23" spans="1:17" ht="15.95" customHeight="1" x14ac:dyDescent="0.2">
      <c r="A23" s="5"/>
      <c r="B23" s="59" t="s">
        <v>46</v>
      </c>
      <c r="C23" s="60"/>
      <c r="D23" s="60"/>
      <c r="E23" s="60"/>
      <c r="F23" s="60"/>
      <c r="G23" s="60"/>
      <c r="H23" s="60"/>
      <c r="I23" s="60"/>
      <c r="J23" s="60"/>
      <c r="K23" s="60"/>
      <c r="L23" s="61"/>
      <c r="M23" s="7">
        <v>4</v>
      </c>
      <c r="N23" s="7">
        <v>1</v>
      </c>
      <c r="O23" s="6">
        <v>578.726</v>
      </c>
      <c r="P23" s="6">
        <v>578.726</v>
      </c>
      <c r="Q23" s="4"/>
    </row>
    <row r="24" spans="1:17" ht="15.95" customHeight="1" x14ac:dyDescent="0.2">
      <c r="A24" s="5"/>
      <c r="B24" s="59" t="s">
        <v>47</v>
      </c>
      <c r="C24" s="60"/>
      <c r="D24" s="60"/>
      <c r="E24" s="60"/>
      <c r="F24" s="60"/>
      <c r="G24" s="60"/>
      <c r="H24" s="60"/>
      <c r="I24" s="60"/>
      <c r="J24" s="60"/>
      <c r="K24" s="60"/>
      <c r="L24" s="61"/>
      <c r="M24" s="7">
        <v>4</v>
      </c>
      <c r="N24" s="7">
        <v>5</v>
      </c>
      <c r="O24" s="6">
        <v>638.04999999999995</v>
      </c>
      <c r="P24" s="6">
        <v>474.04056000000003</v>
      </c>
      <c r="Q24" s="4"/>
    </row>
    <row r="25" spans="1:17" ht="15.95" customHeight="1" x14ac:dyDescent="0.2">
      <c r="A25" s="5"/>
      <c r="B25" s="39" t="s">
        <v>53</v>
      </c>
      <c r="C25" s="40"/>
      <c r="D25" s="40"/>
      <c r="E25" s="40"/>
      <c r="F25" s="40"/>
      <c r="G25" s="40"/>
      <c r="H25" s="40"/>
      <c r="I25" s="40"/>
      <c r="J25" s="40"/>
      <c r="K25" s="40"/>
      <c r="L25" s="41"/>
      <c r="M25" s="7">
        <v>4</v>
      </c>
      <c r="N25" s="7">
        <v>8</v>
      </c>
      <c r="O25" s="6">
        <v>2155.9616999999998</v>
      </c>
      <c r="P25" s="6">
        <v>2421.4162099999999</v>
      </c>
      <c r="Q25" s="4"/>
    </row>
    <row r="26" spans="1:17" ht="15.95" customHeight="1" x14ac:dyDescent="0.2">
      <c r="A26" s="5"/>
      <c r="B26" s="69" t="s">
        <v>25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7">
        <v>4</v>
      </c>
      <c r="N26" s="7">
        <v>9</v>
      </c>
      <c r="O26" s="6">
        <v>15834.59071</v>
      </c>
      <c r="P26" s="6">
        <v>19464.875660000002</v>
      </c>
      <c r="Q26" s="4"/>
    </row>
    <row r="27" spans="1:17" ht="15.95" customHeight="1" x14ac:dyDescent="0.2">
      <c r="A27" s="5"/>
      <c r="B27" s="59" t="s">
        <v>50</v>
      </c>
      <c r="C27" s="60"/>
      <c r="D27" s="60"/>
      <c r="E27" s="60"/>
      <c r="F27" s="60"/>
      <c r="G27" s="60"/>
      <c r="H27" s="60"/>
      <c r="I27" s="60"/>
      <c r="J27" s="60"/>
      <c r="K27" s="60"/>
      <c r="L27" s="61"/>
      <c r="M27" s="7">
        <v>4</v>
      </c>
      <c r="N27" s="7">
        <v>12</v>
      </c>
      <c r="O27" s="6">
        <v>0</v>
      </c>
      <c r="P27" s="6">
        <v>0</v>
      </c>
      <c r="Q27" s="4"/>
    </row>
    <row r="28" spans="1:17" ht="15.95" customHeight="1" x14ac:dyDescent="0.2">
      <c r="A28" s="5"/>
      <c r="B28" s="73" t="s">
        <v>24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31">
        <v>5</v>
      </c>
      <c r="N28" s="31" t="s">
        <v>1</v>
      </c>
      <c r="O28" s="32">
        <f>SUM(O29:O31)</f>
        <v>56597.580600000001</v>
      </c>
      <c r="P28" s="33">
        <f>SUM(P29:P31)</f>
        <v>481768.91318999999</v>
      </c>
      <c r="Q28" s="4"/>
    </row>
    <row r="29" spans="1:17" ht="15.95" customHeight="1" x14ac:dyDescent="0.2">
      <c r="A29" s="5"/>
      <c r="B29" s="69" t="s">
        <v>23</v>
      </c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7">
        <v>5</v>
      </c>
      <c r="N29" s="7">
        <v>1</v>
      </c>
      <c r="O29" s="6">
        <v>22955.707299999998</v>
      </c>
      <c r="P29" s="6">
        <v>438137.19838999998</v>
      </c>
      <c r="Q29" s="4"/>
    </row>
    <row r="30" spans="1:17" ht="15.95" customHeight="1" x14ac:dyDescent="0.2">
      <c r="A30" s="5"/>
      <c r="B30" s="69" t="s">
        <v>22</v>
      </c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7">
        <v>5</v>
      </c>
      <c r="N30" s="7">
        <v>2</v>
      </c>
      <c r="O30" s="6">
        <v>15012.797570000001</v>
      </c>
      <c r="P30" s="6">
        <v>12782.67634</v>
      </c>
      <c r="Q30" s="4"/>
    </row>
    <row r="31" spans="1:17" ht="15.95" customHeight="1" x14ac:dyDescent="0.2">
      <c r="A31" s="5"/>
      <c r="B31" s="69" t="s">
        <v>21</v>
      </c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7">
        <v>5</v>
      </c>
      <c r="N31" s="7">
        <v>3</v>
      </c>
      <c r="O31" s="6">
        <v>18629.07573</v>
      </c>
      <c r="P31" s="6">
        <v>30849.03846</v>
      </c>
      <c r="Q31" s="4"/>
    </row>
    <row r="32" spans="1:17" ht="15.95" customHeight="1" x14ac:dyDescent="0.2">
      <c r="A32" s="5"/>
      <c r="B32" s="73" t="s">
        <v>59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31">
        <v>6</v>
      </c>
      <c r="N32" s="7"/>
      <c r="O32" s="34">
        <f>O33</f>
        <v>728</v>
      </c>
      <c r="P32" s="34">
        <f>P33</f>
        <v>0</v>
      </c>
      <c r="Q32" s="4"/>
    </row>
    <row r="33" spans="1:17" ht="15.95" customHeight="1" x14ac:dyDescent="0.2">
      <c r="A33" s="5"/>
      <c r="B33" s="77" t="s">
        <v>60</v>
      </c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7">
        <v>6</v>
      </c>
      <c r="N33" s="7">
        <v>5</v>
      </c>
      <c r="O33" s="30">
        <v>728</v>
      </c>
      <c r="P33" s="6">
        <v>0</v>
      </c>
      <c r="Q33" s="4"/>
    </row>
    <row r="34" spans="1:17" ht="15.95" customHeight="1" x14ac:dyDescent="0.2">
      <c r="A34" s="5"/>
      <c r="B34" s="73" t="s">
        <v>20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31">
        <v>7</v>
      </c>
      <c r="N34" s="31" t="s">
        <v>1</v>
      </c>
      <c r="O34" s="32">
        <f>SUM(O35:O39)</f>
        <v>481487.59011999995</v>
      </c>
      <c r="P34" s="33">
        <f>SUM(P35:P39)</f>
        <v>506839.20865999995</v>
      </c>
      <c r="Q34" s="4"/>
    </row>
    <row r="35" spans="1:17" ht="15.95" customHeight="1" x14ac:dyDescent="0.2">
      <c r="A35" s="5"/>
      <c r="B35" s="69" t="s">
        <v>19</v>
      </c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7">
        <v>7</v>
      </c>
      <c r="N35" s="7">
        <v>1</v>
      </c>
      <c r="O35" s="6">
        <v>113664.08732000001</v>
      </c>
      <c r="P35" s="6">
        <v>125494.05081</v>
      </c>
      <c r="Q35" s="4"/>
    </row>
    <row r="36" spans="1:17" ht="15.95" customHeight="1" x14ac:dyDescent="0.2">
      <c r="A36" s="5"/>
      <c r="B36" s="69" t="s">
        <v>18</v>
      </c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7">
        <v>7</v>
      </c>
      <c r="N36" s="7">
        <v>2</v>
      </c>
      <c r="O36" s="6">
        <v>303969.50812999997</v>
      </c>
      <c r="P36" s="6">
        <v>310003.52516999998</v>
      </c>
      <c r="Q36" s="4"/>
    </row>
    <row r="37" spans="1:17" ht="15.95" customHeight="1" x14ac:dyDescent="0.2">
      <c r="A37" s="5"/>
      <c r="B37" s="69" t="s">
        <v>17</v>
      </c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7">
        <v>7</v>
      </c>
      <c r="N37" s="7">
        <v>3</v>
      </c>
      <c r="O37" s="6">
        <v>39943.392630000002</v>
      </c>
      <c r="P37" s="6">
        <v>44888.21</v>
      </c>
      <c r="Q37" s="4"/>
    </row>
    <row r="38" spans="1:17" ht="15.95" customHeight="1" x14ac:dyDescent="0.2">
      <c r="A38" s="5"/>
      <c r="B38" s="69" t="s">
        <v>16</v>
      </c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7">
        <v>7</v>
      </c>
      <c r="N38" s="7">
        <v>7</v>
      </c>
      <c r="O38" s="6">
        <v>707.21286999999995</v>
      </c>
      <c r="P38" s="6">
        <v>494.84253999999999</v>
      </c>
      <c r="Q38" s="4"/>
    </row>
    <row r="39" spans="1:17" ht="15.95" customHeight="1" x14ac:dyDescent="0.2">
      <c r="A39" s="5"/>
      <c r="B39" s="69" t="s">
        <v>15</v>
      </c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7">
        <v>7</v>
      </c>
      <c r="N39" s="7">
        <v>9</v>
      </c>
      <c r="O39" s="6">
        <v>23203.389169999999</v>
      </c>
      <c r="P39" s="6">
        <v>25958.580139999998</v>
      </c>
      <c r="Q39" s="4"/>
    </row>
    <row r="40" spans="1:17" ht="15.95" customHeight="1" x14ac:dyDescent="0.2">
      <c r="A40" s="5"/>
      <c r="B40" s="73" t="s">
        <v>14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31">
        <v>8</v>
      </c>
      <c r="N40" s="31" t="s">
        <v>1</v>
      </c>
      <c r="O40" s="32">
        <f>O41</f>
        <v>28281.38941</v>
      </c>
      <c r="P40" s="33">
        <f>P41</f>
        <v>74388.549140000003</v>
      </c>
      <c r="Q40" s="4"/>
    </row>
    <row r="41" spans="1:17" ht="15.95" customHeight="1" x14ac:dyDescent="0.2">
      <c r="A41" s="5"/>
      <c r="B41" s="69" t="s">
        <v>13</v>
      </c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7">
        <v>8</v>
      </c>
      <c r="N41" s="44">
        <v>1</v>
      </c>
      <c r="O41" s="6">
        <v>28281.38941</v>
      </c>
      <c r="P41" s="6">
        <v>74388.549140000003</v>
      </c>
      <c r="Q41" s="4"/>
    </row>
    <row r="42" spans="1:17" ht="15.95" customHeight="1" x14ac:dyDescent="0.2">
      <c r="A42" s="5"/>
      <c r="B42" s="73" t="s">
        <v>12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31">
        <v>10</v>
      </c>
      <c r="N42" s="31" t="s">
        <v>1</v>
      </c>
      <c r="O42" s="32">
        <f>SUM(O43:O46)</f>
        <v>19317.01209</v>
      </c>
      <c r="P42" s="33">
        <f>SUM(P43:P46)</f>
        <v>18433.251039999999</v>
      </c>
      <c r="Q42" s="4"/>
    </row>
    <row r="43" spans="1:17" ht="15.95" customHeight="1" x14ac:dyDescent="0.2">
      <c r="A43" s="5"/>
      <c r="B43" s="69" t="s">
        <v>11</v>
      </c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7">
        <v>10</v>
      </c>
      <c r="N43" s="7">
        <v>1</v>
      </c>
      <c r="O43" s="6">
        <v>267.50099999999998</v>
      </c>
      <c r="P43" s="6">
        <v>326.15600000000001</v>
      </c>
      <c r="Q43" s="4"/>
    </row>
    <row r="44" spans="1:17" ht="15.95" customHeight="1" x14ac:dyDescent="0.2">
      <c r="A44" s="5"/>
      <c r="B44" s="69" t="s">
        <v>10</v>
      </c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7">
        <v>10</v>
      </c>
      <c r="N44" s="7">
        <v>3</v>
      </c>
      <c r="O44" s="6">
        <v>10356.583710000001</v>
      </c>
      <c r="P44" s="6">
        <v>7860.0995400000002</v>
      </c>
      <c r="Q44" s="4"/>
    </row>
    <row r="45" spans="1:17" ht="15.95" customHeight="1" x14ac:dyDescent="0.2">
      <c r="A45" s="5"/>
      <c r="B45" s="69" t="s">
        <v>9</v>
      </c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7">
        <v>10</v>
      </c>
      <c r="N45" s="7">
        <v>4</v>
      </c>
      <c r="O45" s="6">
        <v>7853.9513999999999</v>
      </c>
      <c r="P45" s="6">
        <v>9277.1222699999998</v>
      </c>
      <c r="Q45" s="4"/>
    </row>
    <row r="46" spans="1:17" ht="15.95" customHeight="1" x14ac:dyDescent="0.2">
      <c r="A46" s="5"/>
      <c r="B46" s="69" t="s">
        <v>8</v>
      </c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7">
        <v>10</v>
      </c>
      <c r="N46" s="7">
        <v>6</v>
      </c>
      <c r="O46" s="6">
        <v>838.97598000000005</v>
      </c>
      <c r="P46" s="6">
        <v>969.87323000000004</v>
      </c>
      <c r="Q46" s="4"/>
    </row>
    <row r="47" spans="1:17" ht="15.95" customHeight="1" x14ac:dyDescent="0.2">
      <c r="A47" s="5"/>
      <c r="B47" s="73" t="s">
        <v>7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31">
        <v>11</v>
      </c>
      <c r="N47" s="31" t="s">
        <v>1</v>
      </c>
      <c r="O47" s="32">
        <f>SUM(O48:O50)</f>
        <v>18911.09924</v>
      </c>
      <c r="P47" s="33">
        <f>SUM(P48:P50)</f>
        <v>18252.527009999998</v>
      </c>
      <c r="Q47" s="4"/>
    </row>
    <row r="48" spans="1:17" ht="15.95" customHeight="1" x14ac:dyDescent="0.2">
      <c r="A48" s="5"/>
      <c r="B48" s="69" t="s">
        <v>6</v>
      </c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7">
        <v>11</v>
      </c>
      <c r="N48" s="7">
        <v>1</v>
      </c>
      <c r="O48" s="6">
        <v>13863.17482</v>
      </c>
      <c r="P48" s="6">
        <v>13237.355009999999</v>
      </c>
      <c r="Q48" s="4"/>
    </row>
    <row r="49" spans="1:19" ht="15.95" customHeight="1" x14ac:dyDescent="0.2">
      <c r="A49" s="5"/>
      <c r="B49" s="56" t="s">
        <v>43</v>
      </c>
      <c r="C49" s="57"/>
      <c r="D49" s="57"/>
      <c r="E49" s="57"/>
      <c r="F49" s="57"/>
      <c r="G49" s="57"/>
      <c r="H49" s="57"/>
      <c r="I49" s="57"/>
      <c r="J49" s="57"/>
      <c r="K49" s="57"/>
      <c r="L49" s="58"/>
      <c r="M49" s="7">
        <v>11</v>
      </c>
      <c r="N49" s="7">
        <v>2</v>
      </c>
      <c r="O49" s="6">
        <v>1178.8614399999999</v>
      </c>
      <c r="P49" s="6">
        <v>15.172000000000001</v>
      </c>
      <c r="Q49" s="4"/>
    </row>
    <row r="50" spans="1:19" ht="15.95" customHeight="1" x14ac:dyDescent="0.2">
      <c r="A50" s="5"/>
      <c r="B50" s="56" t="s">
        <v>56</v>
      </c>
      <c r="C50" s="57"/>
      <c r="D50" s="57"/>
      <c r="E50" s="57"/>
      <c r="F50" s="57"/>
      <c r="G50" s="57"/>
      <c r="H50" s="57"/>
      <c r="I50" s="57"/>
      <c r="J50" s="57"/>
      <c r="K50" s="57"/>
      <c r="L50" s="58"/>
      <c r="M50" s="7">
        <v>11</v>
      </c>
      <c r="N50" s="7">
        <v>3</v>
      </c>
      <c r="O50" s="30">
        <v>3869.0629800000002</v>
      </c>
      <c r="P50" s="6">
        <v>5000</v>
      </c>
      <c r="Q50" s="4"/>
    </row>
    <row r="51" spans="1:19" ht="15.95" customHeight="1" x14ac:dyDescent="0.2">
      <c r="A51" s="5"/>
      <c r="B51" s="73" t="s">
        <v>5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31">
        <v>12</v>
      </c>
      <c r="N51" s="31" t="s">
        <v>1</v>
      </c>
      <c r="O51" s="32">
        <f>O52</f>
        <v>650</v>
      </c>
      <c r="P51" s="33">
        <f>P52</f>
        <v>950</v>
      </c>
      <c r="Q51" s="4"/>
    </row>
    <row r="52" spans="1:19" ht="15.95" customHeight="1" x14ac:dyDescent="0.2">
      <c r="A52" s="5"/>
      <c r="B52" s="69" t="s">
        <v>4</v>
      </c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7">
        <v>12</v>
      </c>
      <c r="N52" s="7">
        <v>2</v>
      </c>
      <c r="O52" s="6">
        <v>650</v>
      </c>
      <c r="P52" s="6">
        <v>950</v>
      </c>
      <c r="Q52" s="4"/>
    </row>
    <row r="53" spans="1:19" ht="15.95" customHeight="1" x14ac:dyDescent="0.2">
      <c r="A53" s="5"/>
      <c r="B53" s="73" t="s">
        <v>3</v>
      </c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31">
        <v>13</v>
      </c>
      <c r="N53" s="31" t="s">
        <v>1</v>
      </c>
      <c r="O53" s="32">
        <f>O54</f>
        <v>1222.28</v>
      </c>
      <c r="P53" s="33">
        <f>P54</f>
        <v>1826.18796</v>
      </c>
      <c r="Q53" s="4"/>
    </row>
    <row r="54" spans="1:19" ht="15.95" customHeight="1" thickBot="1" x14ac:dyDescent="0.25">
      <c r="A54" s="5"/>
      <c r="B54" s="69" t="s">
        <v>2</v>
      </c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7">
        <v>13</v>
      </c>
      <c r="N54" s="7">
        <v>1</v>
      </c>
      <c r="O54" s="6">
        <v>1222.28</v>
      </c>
      <c r="P54" s="6">
        <v>1826.18796</v>
      </c>
      <c r="Q54" s="4"/>
    </row>
    <row r="55" spans="1:19" ht="18" customHeight="1" thickBot="1" x14ac:dyDescent="0.25">
      <c r="A55" s="3"/>
      <c r="B55" s="70" t="s">
        <v>44</v>
      </c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2"/>
      <c r="O55" s="20">
        <f>O9+O17+O19+O22+O28+O34+O40+O42+O47+O51+O53+O32</f>
        <v>719647.99722999998</v>
      </c>
      <c r="P55" s="20">
        <f>P9+P17+P19+P22+P28+P34+P40+P42+P47+P51+P53+P32</f>
        <v>1243044.00129</v>
      </c>
      <c r="Q55" s="3"/>
    </row>
    <row r="56" spans="1:19" ht="11.25" customHeight="1" x14ac:dyDescent="0.2">
      <c r="A56" s="2" t="s">
        <v>0</v>
      </c>
      <c r="B56" s="46" t="s">
        <v>52</v>
      </c>
      <c r="C56" s="25"/>
      <c r="D56" s="25"/>
      <c r="E56" s="25"/>
      <c r="F56" s="25"/>
      <c r="G56" s="25"/>
      <c r="H56" s="25"/>
      <c r="I56" s="25"/>
      <c r="J56" s="25"/>
      <c r="K56" s="25"/>
      <c r="L56" s="46"/>
      <c r="M56" s="25"/>
      <c r="N56" s="25"/>
      <c r="O56" s="43"/>
      <c r="P56" s="25"/>
      <c r="Q56" s="25"/>
    </row>
    <row r="57" spans="1:19" ht="12.75" customHeight="1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45"/>
      <c r="P57" s="38"/>
      <c r="Q57" s="25"/>
    </row>
    <row r="58" spans="1:19" ht="12.75" customHeight="1" x14ac:dyDescent="0.2">
      <c r="A58" s="25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9"/>
      <c r="M58" s="27"/>
      <c r="N58" s="27"/>
      <c r="O58" s="27"/>
      <c r="P58" s="27"/>
      <c r="Q58" s="27"/>
      <c r="R58" s="28"/>
      <c r="S58" s="28"/>
    </row>
    <row r="59" spans="1:19" ht="12.75" customHeight="1" x14ac:dyDescent="0.2">
      <c r="A59" s="25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15"/>
      <c r="M59" s="27"/>
      <c r="N59" s="27"/>
      <c r="O59" s="27"/>
      <c r="P59" s="27"/>
      <c r="Q59" s="27"/>
      <c r="R59" s="28"/>
      <c r="S59" s="28"/>
    </row>
    <row r="60" spans="1:19" ht="12.75" customHeight="1" x14ac:dyDescent="0.25">
      <c r="A60" s="25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9"/>
      <c r="N60" s="9"/>
      <c r="O60" s="42"/>
      <c r="P60" s="16"/>
      <c r="Q60" s="27"/>
      <c r="R60" s="28"/>
      <c r="S60" s="28"/>
    </row>
    <row r="61" spans="1:19" ht="12.75" customHeight="1" x14ac:dyDescent="0.2">
      <c r="A61" s="25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9"/>
      <c r="M61" s="14"/>
      <c r="N61" s="14"/>
      <c r="O61" s="27"/>
      <c r="P61" s="17"/>
      <c r="Q61" s="27"/>
      <c r="R61" s="28"/>
      <c r="S61" s="28"/>
    </row>
    <row r="62" spans="1:19" ht="12.75" customHeight="1" x14ac:dyDescent="0.2">
      <c r="A62" s="25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9"/>
      <c r="M62" s="14"/>
      <c r="N62" s="14"/>
      <c r="O62" s="27"/>
      <c r="P62" s="17"/>
      <c r="Q62" s="27"/>
      <c r="R62" s="28"/>
      <c r="S62" s="28"/>
    </row>
    <row r="63" spans="1:19" ht="12.75" customHeight="1" x14ac:dyDescent="0.2">
      <c r="A63" s="25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16"/>
      <c r="N63" s="16"/>
      <c r="O63" s="27"/>
      <c r="P63" s="17"/>
      <c r="Q63" s="27"/>
      <c r="R63" s="28"/>
      <c r="S63" s="28"/>
    </row>
    <row r="64" spans="1:19" ht="12.75" customHeight="1" x14ac:dyDescent="0.2">
      <c r="A64" s="25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9"/>
      <c r="M64" s="14"/>
      <c r="N64" s="14"/>
      <c r="O64" s="27"/>
      <c r="P64" s="17"/>
      <c r="Q64" s="27"/>
      <c r="R64" s="28"/>
      <c r="S64" s="28"/>
    </row>
    <row r="65" spans="1:19" ht="12.75" customHeight="1" x14ac:dyDescent="0.2">
      <c r="A65" s="25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9"/>
      <c r="M65" s="27"/>
      <c r="N65" s="27"/>
      <c r="O65" s="27"/>
      <c r="P65" s="27"/>
      <c r="Q65" s="27"/>
      <c r="R65" s="28"/>
      <c r="S65" s="28"/>
    </row>
    <row r="66" spans="1:19" ht="12.75" customHeight="1" x14ac:dyDescent="0.2">
      <c r="A66" s="25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9"/>
      <c r="M66" s="14"/>
      <c r="N66" s="14"/>
      <c r="O66" s="27"/>
      <c r="P66" s="17"/>
      <c r="Q66" s="27"/>
      <c r="R66" s="28"/>
      <c r="S66" s="28"/>
    </row>
    <row r="67" spans="1:19" ht="12.75" customHeight="1" x14ac:dyDescent="0.2">
      <c r="A67" s="25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8"/>
      <c r="S67" s="28"/>
    </row>
    <row r="68" spans="1:19" ht="12.75" customHeight="1" x14ac:dyDescent="0.2">
      <c r="A68" s="25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8"/>
      <c r="S68" s="28"/>
    </row>
    <row r="69" spans="1:19" ht="12.75" customHeight="1" x14ac:dyDescent="0.2">
      <c r="A69" s="25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8"/>
      <c r="S69" s="28"/>
    </row>
    <row r="70" spans="1:19" ht="12.75" customHeight="1" x14ac:dyDescent="0.2">
      <c r="A70" s="25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8"/>
      <c r="S70" s="28"/>
    </row>
    <row r="71" spans="1:19" ht="12.75" customHeight="1" x14ac:dyDescent="0.2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</row>
    <row r="72" spans="1:19" ht="12.75" customHeight="1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</row>
  </sheetData>
  <mergeCells count="53">
    <mergeCell ref="B50:L50"/>
    <mergeCell ref="B13:L13"/>
    <mergeCell ref="B45:L45"/>
    <mergeCell ref="B40:L40"/>
    <mergeCell ref="B15:L15"/>
    <mergeCell ref="B29:L29"/>
    <mergeCell ref="B17:L17"/>
    <mergeCell ref="B22:L22"/>
    <mergeCell ref="B24:L24"/>
    <mergeCell ref="B19:L19"/>
    <mergeCell ref="B20:L20"/>
    <mergeCell ref="B21:L21"/>
    <mergeCell ref="B49:L49"/>
    <mergeCell ref="B46:L46"/>
    <mergeCell ref="B48:L48"/>
    <mergeCell ref="B26:L26"/>
    <mergeCell ref="B30:L30"/>
    <mergeCell ref="B37:L37"/>
    <mergeCell ref="B38:L38"/>
    <mergeCell ref="B39:L39"/>
    <mergeCell ref="B28:L28"/>
    <mergeCell ref="B34:L34"/>
    <mergeCell ref="B31:L31"/>
    <mergeCell ref="B35:L35"/>
    <mergeCell ref="B32:L32"/>
    <mergeCell ref="B33:L33"/>
    <mergeCell ref="B27:L27"/>
    <mergeCell ref="B12:L12"/>
    <mergeCell ref="B14:L14"/>
    <mergeCell ref="B55:N55"/>
    <mergeCell ref="B36:L36"/>
    <mergeCell ref="B53:L53"/>
    <mergeCell ref="B41:L41"/>
    <mergeCell ref="B43:L43"/>
    <mergeCell ref="B52:L52"/>
    <mergeCell ref="B54:L54"/>
    <mergeCell ref="B42:L42"/>
    <mergeCell ref="B47:L47"/>
    <mergeCell ref="B51:L51"/>
    <mergeCell ref="B44:L44"/>
    <mergeCell ref="B16:L16"/>
    <mergeCell ref="B18:L18"/>
    <mergeCell ref="B23:L23"/>
    <mergeCell ref="B11:L11"/>
    <mergeCell ref="B8:L8"/>
    <mergeCell ref="M6:N6"/>
    <mergeCell ref="O6:P6"/>
    <mergeCell ref="B9:L9"/>
    <mergeCell ref="B1:P1"/>
    <mergeCell ref="B3:P3"/>
    <mergeCell ref="B4:P4"/>
    <mergeCell ref="B6:L7"/>
    <mergeCell ref="B10:L10"/>
  </mergeCells>
  <pageMargins left="0.98425196850393704" right="0.39370078740157483" top="0.39370078740157483" bottom="0.39370078740157483" header="0.51181102362204722" footer="0.51181102362204722"/>
  <pageSetup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Пользователь</cp:lastModifiedBy>
  <cp:lastPrinted>2021-10-08T09:14:45Z</cp:lastPrinted>
  <dcterms:created xsi:type="dcterms:W3CDTF">2021-08-16T06:49:28Z</dcterms:created>
  <dcterms:modified xsi:type="dcterms:W3CDTF">2026-02-11T07:34:41Z</dcterms:modified>
</cp:coreProperties>
</file>