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<sst xmlns="http://schemas.openxmlformats.org/spreadsheetml/2006/main" count="59" uniqueCount="50">
  <si>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</si>
  <si>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</si>
  <si>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</si>
  <si>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</si>
  <si>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</si>
  <si>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</si>
  <si>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</si>
  <si>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</si>
  <si>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</si>
  <si>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</si>
  <si>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</si>
  <si>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>Глава Администрации Лахденпохского муниципального района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</si>
  <si>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</si>
  <si>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</si>
  <si>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</si>
  <si>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</si>
  <si>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</si>
  <si>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</si>
  <si>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</si>
  <si>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</si>
  <si>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</si>
  <si>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</si>
  <si>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</si>
  <si>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</si>
  <si>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</si>
  <si>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</si>
  <si>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</si>
  <si>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Начальник финансого управления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</si>
  <si>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</si>
  <si>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</si>
  <si>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</si>
  <si>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</si>
  <si>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</si>
  <si>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тел.88145046397</t>
  </si>
  <si>
    <t>О.В.Болгов</t>
  </si>
  <si>
    <t>Т.В.Сергушкина</t>
  </si>
  <si>
    <t>Администрации Лахденпохского</t>
  </si>
  <si>
    <t>муниципального района</t>
  </si>
  <si>
    <t>М.П.</t>
  </si>
  <si>
    <t>Исполнитель Е.Л.Кнопова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</si>
  <si>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</si>
  <si>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</si>
  <si>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</si>
  <si>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</si>
  <si>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</si>
  <si>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</si>
  <si>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муниципального долга  на 01.02.2021 года</t>
  </si>
  <si>
    <t>Объем задолженности по процентам на 01.01.2021г.</t>
  </si>
  <si>
    <t>Объем  долга по процентам на 01.02.2021г.</t>
  </si>
  <si>
    <t>по состоянию на 01 февраля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</si>
</sst>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S20" sqref="S20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30" t="s">
        <v>13</v>
      </c>
      <c r="T1" s="130"/>
    </row>
    <row r="2" spans="19:20" ht="29.25" customHeight="1">
      <c r="S2" s="130"/>
      <c r="T2" s="130"/>
    </row>
    <row r="3" spans="1:20" ht="21.75" customHeight="1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50" t="s">
        <v>49</v>
      </c>
      <c r="J5" s="150"/>
      <c r="K5" s="150"/>
      <c r="L5" s="15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45" t="s">
        <v>0</v>
      </c>
      <c r="B10" s="146" t="s">
        <v>6</v>
      </c>
      <c r="C10" s="132" t="s">
        <v>4</v>
      </c>
      <c r="D10" s="134" t="s">
        <v>14</v>
      </c>
      <c r="E10" s="132" t="s">
        <v>15</v>
      </c>
      <c r="F10" s="132" t="s">
        <v>16</v>
      </c>
      <c r="G10" s="132" t="s">
        <v>17</v>
      </c>
      <c r="H10" s="132" t="s">
        <v>7</v>
      </c>
      <c r="I10" s="132" t="s">
        <v>18</v>
      </c>
      <c r="J10" s="134" t="s">
        <v>45</v>
      </c>
      <c r="K10" s="132" t="s">
        <v>19</v>
      </c>
      <c r="L10" s="132" t="s">
        <v>20</v>
      </c>
      <c r="M10" s="132" t="s">
        <v>21</v>
      </c>
      <c r="N10" s="134" t="s">
        <v>40</v>
      </c>
      <c r="O10" s="148" t="s">
        <v>46</v>
      </c>
      <c r="P10" s="149"/>
      <c r="Q10" s="132" t="s">
        <v>47</v>
      </c>
      <c r="R10" s="132" t="s">
        <v>22</v>
      </c>
      <c r="S10" s="132" t="s">
        <v>23</v>
      </c>
      <c r="T10" s="134" t="s">
        <v>48</v>
      </c>
    </row>
    <row r="11" spans="1:20" s="32" customFormat="1" ht="85.5" customHeight="1">
      <c r="A11" s="145"/>
      <c r="B11" s="147"/>
      <c r="C11" s="133"/>
      <c r="D11" s="135"/>
      <c r="E11" s="133"/>
      <c r="F11" s="133"/>
      <c r="G11" s="133"/>
      <c r="H11" s="133"/>
      <c r="I11" s="133"/>
      <c r="J11" s="135"/>
      <c r="K11" s="133"/>
      <c r="L11" s="133"/>
      <c r="M11" s="136"/>
      <c r="N11" s="141"/>
      <c r="O11" s="48" t="s">
        <v>5</v>
      </c>
      <c r="P11" s="31" t="s">
        <v>41</v>
      </c>
      <c r="Q11" s="133"/>
      <c r="R11" s="133"/>
      <c r="S11" s="133"/>
      <c r="T11" s="13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42" t="s">
        <v>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85" customFormat="1" ht="38.25" customHeight="1">
      <c r="A17" s="86">
        <v>5</v>
      </c>
      <c r="B17" s="77" t="s">
        <v>30</v>
      </c>
      <c r="C17" s="78" t="s">
        <v>28</v>
      </c>
      <c r="D17" s="79">
        <v>12870000</v>
      </c>
      <c r="E17" s="80" t="s">
        <v>29</v>
      </c>
      <c r="F17" s="126">
        <f>O17</f>
        <v>3765000</v>
      </c>
      <c r="G17" s="87">
        <v>44465</v>
      </c>
      <c r="H17" s="129" t="s">
        <v>42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537000</v>
      </c>
      <c r="O17" s="121">
        <f>J17+L17-N17</f>
        <v>3765000</v>
      </c>
      <c r="P17" s="81">
        <v>0</v>
      </c>
      <c r="Q17" s="89">
        <v>0</v>
      </c>
      <c r="R17" s="82"/>
      <c r="S17" s="120"/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3765000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537000</v>
      </c>
      <c r="O18" s="125">
        <f t="shared" si="0"/>
        <v>3765000</v>
      </c>
      <c r="P18" s="125">
        <f t="shared" si="0"/>
        <v>0</v>
      </c>
      <c r="Q18" s="125">
        <f t="shared" si="0"/>
        <v>0</v>
      </c>
      <c r="R18" s="125">
        <f t="shared" si="0"/>
        <v>0</v>
      </c>
      <c r="S18" s="125">
        <f t="shared" si="0"/>
        <v>0</v>
      </c>
      <c r="T18" s="125">
        <f t="shared" si="0"/>
        <v>0</v>
      </c>
    </row>
    <row r="19" spans="1:20" s="3" customFormat="1" ht="31.5" customHeight="1">
      <c r="A19" s="23" t="s">
        <v>24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3</v>
      </c>
      <c r="B20" s="44" t="s">
        <v>32</v>
      </c>
      <c r="C20" s="69" t="s">
        <v>31</v>
      </c>
      <c r="D20" s="70">
        <v>18500000</v>
      </c>
      <c r="E20" s="71" t="s">
        <v>29</v>
      </c>
      <c r="F20" s="127">
        <f>O20</f>
        <v>10800000</v>
      </c>
      <c r="G20" s="76">
        <v>45064</v>
      </c>
      <c r="H20" s="129" t="s">
        <v>42</v>
      </c>
      <c r="I20" s="72">
        <v>7</v>
      </c>
      <c r="J20" s="72">
        <v>10800000</v>
      </c>
      <c r="K20" s="87" t="s">
        <v>44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/>
      <c r="S20" s="72">
        <v>-1472.68</v>
      </c>
      <c r="T20" s="122">
        <f>SUM(Q20+R20-S20)</f>
        <v>0</v>
      </c>
    </row>
    <row r="21" spans="1:20" s="74" customFormat="1" ht="47.25" customHeight="1">
      <c r="A21" s="75">
        <v>4</v>
      </c>
      <c r="B21" s="44" t="s">
        <v>43</v>
      </c>
      <c r="C21" s="69" t="s">
        <v>31</v>
      </c>
      <c r="D21" s="70">
        <v>12000000</v>
      </c>
      <c r="E21" s="71" t="s">
        <v>29</v>
      </c>
      <c r="F21" s="127">
        <f>O21</f>
        <v>12000000</v>
      </c>
      <c r="G21" s="76">
        <v>44807</v>
      </c>
      <c r="H21" s="129" t="s">
        <v>42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41311.47</v>
      </c>
      <c r="S21" s="73">
        <v>41311.47</v>
      </c>
      <c r="T21" s="122">
        <f>SUM(Q21+R21-S21)</f>
        <v>0</v>
      </c>
    </row>
    <row r="22" spans="1:20" s="100" customFormat="1" ht="18.75" customHeight="1">
      <c r="A22" s="17" t="s">
        <v>1</v>
      </c>
      <c r="B22" s="90"/>
      <c r="C22" s="91"/>
      <c r="D22" s="123">
        <f>SUM(D20:D21)</f>
        <v>30500000</v>
      </c>
      <c r="E22" s="93"/>
      <c r="F22" s="127">
        <f>O22</f>
        <v>22800000</v>
      </c>
      <c r="G22" s="94"/>
      <c r="H22" s="95"/>
      <c r="I22" s="96"/>
      <c r="J22" s="124">
        <f>SUM(J20:J21)</f>
        <v>22800000</v>
      </c>
      <c r="K22" s="96"/>
      <c r="L22" s="125">
        <f>SUM(L20:L21)</f>
        <v>0</v>
      </c>
      <c r="M22" s="99"/>
      <c r="N22" s="125">
        <f aca="true" t="shared" si="1" ref="N22:T22">SUM(N20:N21)</f>
        <v>0</v>
      </c>
      <c r="O22" s="125">
        <f t="shared" si="1"/>
        <v>22800000</v>
      </c>
      <c r="P22" s="125">
        <f t="shared" si="1"/>
        <v>0</v>
      </c>
      <c r="Q22" s="125">
        <f t="shared" si="1"/>
        <v>-1472.68</v>
      </c>
      <c r="R22" s="125">
        <f t="shared" si="1"/>
        <v>41311.47</v>
      </c>
      <c r="S22" s="125">
        <f t="shared" si="1"/>
        <v>39838.79</v>
      </c>
      <c r="T22" s="125">
        <f t="shared" si="1"/>
        <v>0</v>
      </c>
    </row>
    <row r="23" spans="1:20" s="3" customFormat="1" ht="21.75" customHeight="1">
      <c r="A23" s="23" t="s">
        <v>12</v>
      </c>
      <c r="B23" s="39"/>
      <c r="C23" s="24"/>
      <c r="D23" s="50"/>
      <c r="E23" s="24"/>
      <c r="F23" s="24"/>
      <c r="G23" s="61"/>
      <c r="H23" s="24"/>
      <c r="I23" s="24"/>
      <c r="J23" s="50"/>
      <c r="K23" s="24"/>
      <c r="L23" s="24"/>
      <c r="M23" s="24"/>
      <c r="N23" s="50"/>
      <c r="O23" s="50"/>
      <c r="P23" s="24"/>
      <c r="Q23" s="24"/>
      <c r="R23" s="24"/>
      <c r="S23" s="24"/>
      <c r="T23" s="66"/>
    </row>
    <row r="24" spans="1:20" s="3" customFormat="1" ht="9.75" customHeight="1">
      <c r="A24" s="16"/>
      <c r="B24" s="40"/>
      <c r="C24" s="10"/>
      <c r="D24" s="49"/>
      <c r="E24" s="11"/>
      <c r="F24" s="12"/>
      <c r="G24" s="60"/>
      <c r="H24" s="13"/>
      <c r="I24" s="14"/>
      <c r="J24" s="56"/>
      <c r="K24" s="14"/>
      <c r="L24" s="15"/>
      <c r="M24" s="15"/>
      <c r="N24" s="63"/>
      <c r="O24" s="56"/>
      <c r="P24" s="14"/>
      <c r="Q24" s="14"/>
      <c r="R24" s="14"/>
      <c r="S24" s="14"/>
      <c r="T24" s="65"/>
    </row>
    <row r="25" spans="1:20" s="3" customFormat="1" ht="18.75" customHeight="1">
      <c r="A25" s="17" t="s">
        <v>1</v>
      </c>
      <c r="B25" s="39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20.25" customHeight="1">
      <c r="A26" s="23" t="s">
        <v>25</v>
      </c>
      <c r="B26" s="39"/>
      <c r="C26" s="24"/>
      <c r="D26" s="50"/>
      <c r="E26" s="24"/>
      <c r="F26" s="24"/>
      <c r="G26" s="61"/>
      <c r="H26" s="24"/>
      <c r="I26" s="24"/>
      <c r="J26" s="50"/>
      <c r="K26" s="24"/>
      <c r="L26" s="24"/>
      <c r="M26" s="24"/>
      <c r="N26" s="50"/>
      <c r="O26" s="50"/>
      <c r="P26" s="24"/>
      <c r="Q26" s="24"/>
      <c r="R26" s="24"/>
      <c r="S26" s="24"/>
      <c r="T26" s="66"/>
    </row>
    <row r="27" spans="1:20" s="3" customFormat="1" ht="10.5" customHeight="1">
      <c r="A27" s="16"/>
      <c r="B27" s="40"/>
      <c r="C27" s="10"/>
      <c r="D27" s="49"/>
      <c r="E27" s="11"/>
      <c r="F27" s="12"/>
      <c r="G27" s="60"/>
      <c r="H27" s="13"/>
      <c r="I27" s="14"/>
      <c r="J27" s="56"/>
      <c r="K27" s="14"/>
      <c r="L27" s="15"/>
      <c r="M27" s="15"/>
      <c r="N27" s="63"/>
      <c r="O27" s="56"/>
      <c r="P27" s="14"/>
      <c r="Q27" s="14"/>
      <c r="R27" s="14"/>
      <c r="S27" s="14"/>
      <c r="T27" s="65"/>
    </row>
    <row r="28" spans="1:20" s="3" customFormat="1" ht="12.75" customHeight="1">
      <c r="A28" s="17" t="s">
        <v>1</v>
      </c>
      <c r="B28" s="39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100" customFormat="1" ht="46.5" customHeight="1">
      <c r="A29" s="101"/>
      <c r="B29" s="90" t="s">
        <v>26</v>
      </c>
      <c r="C29" s="91"/>
      <c r="D29" s="123">
        <f>D22+D18</f>
        <v>43370000</v>
      </c>
      <c r="E29" s="102"/>
      <c r="F29" s="127">
        <f>O29</f>
        <v>26565000</v>
      </c>
      <c r="G29" s="92"/>
      <c r="H29" s="103"/>
      <c r="I29" s="97"/>
      <c r="J29" s="124">
        <f>J22+J18</f>
        <v>27102000</v>
      </c>
      <c r="K29" s="97"/>
      <c r="L29" s="125">
        <f aca="true" t="shared" si="2" ref="L29:T29">L22+L18</f>
        <v>0</v>
      </c>
      <c r="M29" s="125">
        <f t="shared" si="2"/>
        <v>0</v>
      </c>
      <c r="N29" s="125">
        <f t="shared" si="2"/>
        <v>537000</v>
      </c>
      <c r="O29" s="125">
        <f t="shared" si="2"/>
        <v>26565000</v>
      </c>
      <c r="P29" s="125">
        <f t="shared" si="2"/>
        <v>0</v>
      </c>
      <c r="Q29" s="125">
        <f t="shared" si="2"/>
        <v>-1472.68</v>
      </c>
      <c r="R29" s="125">
        <f t="shared" si="2"/>
        <v>41311.47</v>
      </c>
      <c r="S29" s="125">
        <f t="shared" si="2"/>
        <v>39838.79</v>
      </c>
      <c r="T29" s="125">
        <f t="shared" si="2"/>
        <v>0</v>
      </c>
    </row>
    <row r="30" spans="1:20" s="3" customFormat="1" ht="18.75" customHeight="1">
      <c r="A30" s="25"/>
      <c r="B30" s="41"/>
      <c r="C30" s="26"/>
      <c r="D30" s="51"/>
      <c r="E30" s="27"/>
      <c r="F30" s="27"/>
      <c r="G30" s="62"/>
      <c r="H30" s="28"/>
      <c r="I30" s="28"/>
      <c r="J30" s="57"/>
      <c r="K30" s="28"/>
      <c r="L30" s="28"/>
      <c r="M30" s="28"/>
      <c r="N30" s="57"/>
      <c r="O30" s="57"/>
      <c r="P30" s="28"/>
      <c r="Q30" s="28"/>
      <c r="R30" s="28"/>
      <c r="S30" s="28"/>
      <c r="T30" s="57"/>
    </row>
    <row r="31" spans="1:20" s="107" customFormat="1" ht="18.75">
      <c r="A31" s="108" t="s">
        <v>11</v>
      </c>
      <c r="B31" s="109"/>
      <c r="C31" s="110"/>
      <c r="D31" s="111"/>
      <c r="E31" s="112"/>
      <c r="F31" s="112"/>
      <c r="H31" s="108"/>
      <c r="I31" s="113" t="s">
        <v>34</v>
      </c>
      <c r="M31" s="108" t="s">
        <v>27</v>
      </c>
      <c r="N31" s="114"/>
      <c r="O31" s="115"/>
      <c r="P31" s="115"/>
      <c r="S31" s="115" t="s">
        <v>35</v>
      </c>
      <c r="T31" s="114"/>
    </row>
    <row r="32" spans="1:20" ht="15.75" customHeight="1">
      <c r="A32" s="108"/>
      <c r="B32" s="116"/>
      <c r="C32" s="110"/>
      <c r="D32" s="111"/>
      <c r="E32" s="112"/>
      <c r="F32" s="112"/>
      <c r="G32" s="113"/>
      <c r="H32" s="108"/>
      <c r="M32" s="108" t="s">
        <v>36</v>
      </c>
      <c r="N32" s="114"/>
      <c r="O32" s="115"/>
      <c r="P32" s="115"/>
      <c r="S32" s="115"/>
      <c r="T32" s="114"/>
    </row>
    <row r="33" spans="1:20" ht="18.75" hidden="1">
      <c r="A33" s="115"/>
      <c r="B33" s="116"/>
      <c r="C33" s="117"/>
      <c r="D33" s="118"/>
      <c r="E33" s="113"/>
      <c r="F33" s="113"/>
      <c r="G33" s="113"/>
      <c r="H33" s="115"/>
      <c r="M33" s="115"/>
      <c r="N33" s="114"/>
      <c r="O33" s="115"/>
      <c r="P33" s="115"/>
      <c r="S33" s="115"/>
      <c r="T33" s="114"/>
    </row>
    <row r="34" spans="1:20" ht="16.5" customHeight="1">
      <c r="A34" s="108"/>
      <c r="B34" s="119"/>
      <c r="C34" s="22" t="s">
        <v>38</v>
      </c>
      <c r="D34" s="111"/>
      <c r="E34" s="112"/>
      <c r="F34" s="112"/>
      <c r="G34" s="113"/>
      <c r="H34" s="108"/>
      <c r="M34" s="108" t="s">
        <v>37</v>
      </c>
      <c r="N34" s="114"/>
      <c r="O34" s="115"/>
      <c r="P34" s="115"/>
      <c r="S34" s="115"/>
      <c r="T34" s="114"/>
    </row>
    <row r="35" spans="1:10" ht="15.75">
      <c r="A35" s="18"/>
      <c r="B35" s="42"/>
      <c r="C35" s="1"/>
      <c r="I35" s="107"/>
      <c r="J35" s="106"/>
    </row>
    <row r="36" spans="1:9" ht="12.75">
      <c r="A36" s="18"/>
      <c r="C36" s="19"/>
      <c r="D36" s="52"/>
      <c r="E36" s="20"/>
      <c r="F36" s="20"/>
      <c r="H36" s="18"/>
      <c r="I36" s="18"/>
    </row>
    <row r="37" spans="1:3" ht="12.75">
      <c r="A37" s="104" t="s">
        <v>39</v>
      </c>
      <c r="B37" s="105"/>
      <c r="C37" s="1"/>
    </row>
    <row r="38" spans="1:2" ht="12.75">
      <c r="A38" s="104" t="s">
        <v>33</v>
      </c>
      <c r="B38" s="105"/>
    </row>
    <row r="39" ht="12.75">
      <c r="B39" s="1"/>
    </row>
    <row r="40" spans="1:9" ht="12.75">
      <c r="A40" s="18"/>
      <c r="C40" s="19"/>
      <c r="D40" s="52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5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2021-02-08T12:59:43Z</dcterms:modified>
  <cp:category/>
  <cp:version/>
  <cp:contentType/>
  <cp:contentStatus/>
</cp:coreProperties>
</file>