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05" windowWidth="21075" windowHeight="9285" activeTab="0"/>
  </bookViews>
  <sheets>
    <sheet name="Бюджет" sheetId="1" r:id="rId1"/>
  </sheets>
  <definedNames/>
  <calcPr calcId="144525" iterate="1" iterateCount="100" iterateDelta="0.001"/>
</workbook>
</file>

<file path=xl/sharedStrings.xml><?xml version="1.0" encoding="utf-8"?>
<sst xmlns="http://schemas.openxmlformats.org/spreadsheetml/2006/main" count="67" uniqueCount="57">
  <si>
    <t/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</si>
  <si>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</si>
  <si>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</si>
  <si>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</si>
  <si>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</si>
  <si>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</si>
  <si>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</si>
  <si>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</si>
  <si>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</si>
  <si>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</si>
  <si>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</si>
  <si>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</si>
  <si>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</si>
  <si>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</si>
  <si>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</si>
  <si>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</si>
  <si>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</si>
  <si>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</si>
  <si>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</si>
  <si>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</si>
  <si>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</si>
  <si>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</si>
  <si>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</si>
  <si>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</si>
  <si>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</si>
  <si>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</si>
  <si>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</si>
  <si>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Дорожное хозяйство (дорожные фонды)</t>
  </si>
  <si>
    <t>НАЦИОНАЛЬНАЯ ЭКОНОМИКА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</si>
  <si>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</si>
  <si>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</si>
  <si>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</si>
  <si>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</si>
  <si>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</si>
  <si>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</si>
  <si>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подраздела</t>
  </si>
  <si>
    <t>раздела</t>
  </si>
  <si>
    <t>Наименование</t>
  </si>
  <si>
    <t>Код</t>
  </si>
  <si>
    <t>(тыс.рублей)</t>
  </si>
  <si>
    <t>(период)</t>
  </si>
  <si>
    <t>Исполнение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</si>
  <si>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</si>
  <si>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</si>
  <si>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Массовый спорт</t>
  </si>
  <si>
    <t>ИТОГО:</t>
  </si>
  <si>
    <t>Сведения об исполнении консолидированного бюджета Лахденпохского муниципального района по расходам в разрезе разделов и подразделов классификации расходов</t>
  </si>
  <si>
    <t>2021 год</t>
  </si>
  <si>
    <t>*Информация без учета исключений</t>
  </si>
  <si>
    <t>2022 год</t>
  </si>
  <si>
    <t>за второй квартал 2021-2022 гг.</t>
  </si>
  <si>
    <t>Общеэкономические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</si>
  <si>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</si>
  <si>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</si>
  <si>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Транспорт</t>
  </si>
  <si>
    <t>Другие вопросы в области национальной экономики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</si>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</sst>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"/>
    <numFmt numFmtId="165" formatCode="#,##0.00;[Red]\-#,##0.00;0.00"/>
    <numFmt numFmtId="166" formatCode="000"/>
    <numFmt numFmtId="167" formatCode="00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1" fontId="2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167" fontId="1" fillId="0" borderId="2" xfId="0" applyNumberFormat="1" applyFont="1" applyFill="1" applyBorder="1" applyAlignment="1" applyProtection="1">
      <alignment/>
      <protection hidden="1"/>
    </xf>
    <xf numFmtId="165" fontId="1" fillId="0" borderId="3" xfId="0" applyNumberFormat="1" applyFont="1" applyFill="1" applyBorder="1" applyAlignment="1" applyProtection="1">
      <alignment/>
      <protection hidden="1"/>
    </xf>
    <xf numFmtId="167" fontId="1" fillId="0" borderId="4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2" fillId="0" borderId="5" xfId="0" applyNumberFormat="1" applyFont="1" applyFill="1" applyBorder="1" applyAlignment="1" applyProtection="1">
      <alignment horizontal="center"/>
      <protection hidden="1"/>
    </xf>
    <xf numFmtId="0" fontId="2" fillId="0" borderId="6" xfId="0" applyNumberFormat="1" applyFont="1" applyFill="1" applyBorder="1" applyAlignment="1" applyProtection="1">
      <alignment horizontal="center"/>
      <protection hidden="1"/>
    </xf>
    <xf numFmtId="0" fontId="2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vertical="top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167" fontId="1" fillId="0" borderId="8" xfId="0" applyNumberFormat="1" applyFont="1" applyFill="1" applyBorder="1" applyAlignment="1" applyProtection="1">
      <alignment/>
      <protection hidden="1"/>
    </xf>
    <xf numFmtId="167" fontId="1" fillId="0" borderId="9" xfId="0" applyNumberFormat="1" applyFont="1" applyFill="1" applyBorder="1" applyAlignment="1" applyProtection="1">
      <alignment/>
      <protection hidden="1"/>
    </xf>
    <xf numFmtId="164" fontId="2" fillId="0" borderId="7" xfId="0" applyNumberFormat="1" applyFont="1" applyFill="1" applyBorder="1" applyAlignment="1" applyProtection="1">
      <alignment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1" fillId="0" borderId="1" xfId="0" applyNumberFormat="1" applyFont="1" applyFill="1" applyBorder="1" applyAlignment="1" applyProtection="1">
      <alignment/>
      <protection hidden="1"/>
    </xf>
    <xf numFmtId="165" fontId="1" fillId="0" borderId="13" xfId="0" applyNumberFormat="1" applyFont="1" applyFill="1" applyBorder="1" applyAlignment="1" applyProtection="1">
      <alignment/>
      <protection hidden="1"/>
    </xf>
    <xf numFmtId="167" fontId="1" fillId="0" borderId="2" xfId="0" applyNumberFormat="1" applyFont="1" applyFill="1" applyBorder="1" applyAlignment="1" applyProtection="1">
      <alignment/>
      <protection hidden="1"/>
    </xf>
    <xf numFmtId="165" fontId="1" fillId="0" borderId="14" xfId="0" applyNumberFormat="1" applyFont="1" applyFill="1" applyBorder="1" applyAlignment="1" applyProtection="1">
      <alignment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/>
    <xf numFmtId="0" fontId="1" fillId="0" borderId="0" xfId="0" applyFont="1" applyProtection="1">
      <protection hidden="1"/>
    </xf>
    <xf numFmtId="0" fontId="3" fillId="0" borderId="0" xfId="0" applyFont="1" applyFill="1" applyAlignment="1" applyProtection="1">
      <alignment horizontal="right"/>
      <protection hidden="1"/>
    </xf>
    <xf numFmtId="49" fontId="0" fillId="0" borderId="0" xfId="0" applyNumberFormat="1" applyFont="1" applyAlignment="1">
      <alignment horizontal="center" wrapText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19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NumberFormat="1" applyFont="1" applyFill="1" applyBorder="1" applyAlignment="1" applyProtection="1">
      <alignment horizontal="center" vertical="center"/>
      <protection hidden="1"/>
    </xf>
    <xf numFmtId="166" fontId="1" fillId="0" borderId="21" xfId="0" applyNumberFormat="1" applyFont="1" applyFill="1" applyBorder="1" applyAlignment="1" applyProtection="1">
      <alignment horizontal="left" wrapText="1"/>
      <protection hidden="1"/>
    </xf>
    <xf numFmtId="166" fontId="1" fillId="0" borderId="22" xfId="0" applyNumberFormat="1" applyFont="1" applyFill="1" applyBorder="1" applyAlignment="1" applyProtection="1">
      <alignment horizontal="left" wrapText="1"/>
      <protection hidden="1"/>
    </xf>
    <xf numFmtId="166" fontId="1" fillId="0" borderId="23" xfId="0" applyNumberFormat="1" applyFont="1" applyFill="1" applyBorder="1" applyAlignment="1" applyProtection="1">
      <alignment horizontal="left" wrapText="1"/>
      <protection hidden="1"/>
    </xf>
    <xf numFmtId="0" fontId="2" fillId="0" borderId="24" xfId="0" applyNumberFormat="1" applyFont="1" applyFill="1" applyBorder="1" applyAlignment="1" applyProtection="1">
      <alignment horizontal="center"/>
      <protection hidden="1"/>
    </xf>
    <xf numFmtId="0" fontId="2" fillId="0" borderId="25" xfId="0" applyNumberFormat="1" applyFont="1" applyFill="1" applyBorder="1" applyAlignment="1" applyProtection="1">
      <alignment horizontal="center"/>
      <protection hidden="1"/>
    </xf>
    <xf numFmtId="0" fontId="2" fillId="0" borderId="26" xfId="0" applyNumberFormat="1" applyFont="1" applyFill="1" applyBorder="1" applyAlignment="1" applyProtection="1">
      <alignment horizont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166" fontId="1" fillId="0" borderId="27" xfId="0" applyNumberFormat="1" applyFont="1" applyFill="1" applyBorder="1" applyAlignment="1" applyProtection="1">
      <alignment wrapText="1"/>
      <protection hidden="1"/>
    </xf>
    <xf numFmtId="166" fontId="1" fillId="0" borderId="28" xfId="0" applyNumberFormat="1" applyFont="1" applyFill="1" applyBorder="1" applyAlignment="1" applyProtection="1">
      <alignment wrapText="1"/>
      <protection hidden="1"/>
    </xf>
    <xf numFmtId="0" fontId="2" fillId="0" borderId="24" xfId="0" applyNumberFormat="1" applyFont="1" applyFill="1" applyBorder="1" applyAlignment="1" applyProtection="1">
      <alignment horizontal="center"/>
      <protection hidden="1"/>
    </xf>
    <xf numFmtId="0" fontId="2" fillId="0" borderId="25" xfId="0" applyNumberFormat="1" applyFont="1" applyFill="1" applyBorder="1" applyAlignment="1" applyProtection="1">
      <alignment horizontal="center"/>
      <protection hidden="1"/>
    </xf>
    <xf numFmtId="166" fontId="1" fillId="0" borderId="29" xfId="0" applyNumberFormat="1" applyFont="1" applyFill="1" applyBorder="1" applyAlignment="1" applyProtection="1">
      <alignment wrapText="1"/>
      <protection hidden="1"/>
    </xf>
    <xf numFmtId="165" fontId="1" fillId="0" borderId="30" xfId="0" applyNumberFormat="1" applyFont="1" applyFill="1" applyBorder="1" applyAlignment="1" applyProtection="1">
      <alignment/>
      <protection hidden="1"/>
    </xf>
    <xf numFmtId="165" fontId="1" fillId="0" borderId="31" xfId="0" applyNumberFormat="1" applyFont="1" applyFill="1" applyBorder="1" applyAlignment="1" applyProtection="1">
      <alignment/>
      <protection hidden="1"/>
    </xf>
    <xf numFmtId="165" fontId="1" fillId="0" borderId="32" xfId="0" applyNumberFormat="1" applyFont="1" applyFill="1" applyBorder="1" applyAlignment="1" applyProtection="1">
      <alignment/>
      <protection hidden="1"/>
    </xf>
    <xf numFmtId="165" fontId="1" fillId="0" borderId="23" xfId="0" applyNumberFormat="1" applyFont="1" applyFill="1" applyBorder="1" applyAlignment="1" applyProtection="1">
      <alignment/>
      <protection hidden="1"/>
    </xf>
    <xf numFmtId="165" fontId="1" fillId="0" borderId="33" xfId="0" applyNumberFormat="1" applyFont="1" applyFill="1" applyBorder="1" applyAlignment="1" applyProtection="1">
      <alignment/>
      <protection hidden="1"/>
    </xf>
    <xf numFmtId="165" fontId="1" fillId="0" borderId="34" xfId="0" applyNumberFormat="1" applyFont="1" applyFill="1" applyBorder="1" applyAlignment="1" applyProtection="1">
      <alignment/>
      <protection hidden="1"/>
    </xf>
    <xf numFmtId="165" fontId="1" fillId="0" borderId="35" xfId="0" applyNumberFormat="1" applyFont="1" applyFill="1" applyBorder="1" applyAlignment="1" applyProtection="1">
      <alignment/>
      <protection hidden="1"/>
    </xf>
    <xf numFmtId="166" fontId="1" fillId="0" borderId="21" xfId="0" applyNumberFormat="1" applyFont="1" applyFill="1" applyBorder="1" applyAlignment="1" applyProtection="1">
      <alignment horizontal="left" wrapText="1"/>
      <protection hidden="1"/>
    </xf>
    <xf numFmtId="166" fontId="1" fillId="0" borderId="22" xfId="0" applyNumberFormat="1" applyFont="1" applyFill="1" applyBorder="1" applyAlignment="1" applyProtection="1">
      <alignment horizontal="left" wrapText="1"/>
      <protection hidden="1"/>
    </xf>
    <xf numFmtId="166" fontId="1" fillId="0" borderId="23" xfId="0" applyNumberFormat="1" applyFont="1" applyFill="1" applyBorder="1" applyAlignment="1" applyProtection="1">
      <alignment horizontal="left" wrapText="1"/>
      <protection hidden="1"/>
    </xf>
    <xf numFmtId="165" fontId="1" fillId="0" borderId="22" xfId="0" applyNumberFormat="1" applyFont="1" applyFill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showGridLines="0" tabSelected="1" workbookViewId="0" topLeftCell="A1">
      <selection activeCell="S44" sqref="S44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0.71875" style="0" customWidth="1"/>
    <col min="4" max="7" width="0.5625" style="0" customWidth="1"/>
    <col min="8" max="9" width="0.71875" style="0" customWidth="1"/>
    <col min="10" max="10" width="0.5625" style="0" customWidth="1"/>
    <col min="11" max="11" width="43.421875" style="0" customWidth="1"/>
    <col min="12" max="12" width="8.00390625" style="0" customWidth="1"/>
    <col min="13" max="13" width="7.00390625" style="0" customWidth="1"/>
    <col min="14" max="14" width="12.8515625" style="0" customWidth="1"/>
    <col min="15" max="15" width="12.8515625" style="36" customWidth="1"/>
    <col min="16" max="16" width="12.8515625" style="0" customWidth="1"/>
    <col min="17" max="242" width="9.140625" style="0" customWidth="1"/>
  </cols>
  <sheetData>
    <row r="1" spans="1:16" ht="30" customHeight="1">
      <c r="A1" s="39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"/>
    </row>
    <row r="2" spans="1:16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1"/>
      <c r="L2" s="11"/>
      <c r="M2" s="11"/>
      <c r="N2" s="1"/>
      <c r="O2" s="34"/>
      <c r="P2" s="1"/>
    </row>
    <row r="3" spans="1:16" ht="12.75" customHeight="1">
      <c r="A3" s="40" t="s">
        <v>50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"/>
    </row>
    <row r="4" spans="1:16" ht="12.75" customHeight="1">
      <c r="A4" s="41" t="s">
        <v>40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1"/>
    </row>
    <row r="5" spans="1:16" ht="14.25" customHeight="1" thickBot="1">
      <c r="A5" s="4"/>
      <c r="B5" s="4"/>
      <c r="C5" s="4"/>
      <c r="D5" s="4"/>
      <c r="E5" s="4"/>
      <c r="F5" s="4"/>
      <c r="G5" s="4"/>
      <c r="H5" s="4"/>
      <c r="I5" s="4"/>
      <c r="J5" s="2"/>
      <c r="K5" s="4"/>
      <c r="L5" s="4"/>
      <c r="M5" s="4"/>
      <c r="N5" s="1"/>
      <c r="O5" s="38" t="s">
        <v>39</v>
      </c>
      <c r="P5" s="1"/>
    </row>
    <row r="6" spans="1:16" ht="18" customHeight="1">
      <c r="A6" s="42" t="s">
        <v>37</v>
      </c>
      <c r="B6" s="43"/>
      <c r="C6" s="43"/>
      <c r="D6" s="43"/>
      <c r="E6" s="43"/>
      <c r="F6" s="43"/>
      <c r="G6" s="43"/>
      <c r="H6" s="43"/>
      <c r="I6" s="43"/>
      <c r="J6" s="43"/>
      <c r="K6" s="44"/>
      <c r="L6" s="54" t="s">
        <v>38</v>
      </c>
      <c r="M6" s="55"/>
      <c r="N6" s="54" t="s">
        <v>41</v>
      </c>
      <c r="O6" s="56"/>
      <c r="P6" s="4"/>
    </row>
    <row r="7" spans="1:16" ht="30.75" customHeight="1" thickBot="1">
      <c r="A7" s="45"/>
      <c r="B7" s="46"/>
      <c r="C7" s="46"/>
      <c r="D7" s="46"/>
      <c r="E7" s="46"/>
      <c r="F7" s="46"/>
      <c r="G7" s="46"/>
      <c r="H7" s="46"/>
      <c r="I7" s="46"/>
      <c r="J7" s="46"/>
      <c r="K7" s="47"/>
      <c r="L7" s="25" t="s">
        <v>36</v>
      </c>
      <c r="M7" s="26" t="s">
        <v>35</v>
      </c>
      <c r="N7" s="27" t="s">
        <v>47</v>
      </c>
      <c r="O7" s="28" t="s">
        <v>49</v>
      </c>
      <c r="P7" s="4"/>
    </row>
    <row r="8" spans="1:16" ht="12" customHeight="1" thickBot="1">
      <c r="A8" s="51">
        <v>1</v>
      </c>
      <c r="B8" s="52"/>
      <c r="C8" s="52"/>
      <c r="D8" s="52"/>
      <c r="E8" s="52"/>
      <c r="F8" s="52"/>
      <c r="G8" s="52"/>
      <c r="H8" s="52"/>
      <c r="I8" s="52"/>
      <c r="J8" s="52"/>
      <c r="K8" s="53"/>
      <c r="L8" s="14">
        <v>2</v>
      </c>
      <c r="M8" s="15">
        <v>3</v>
      </c>
      <c r="N8" s="14">
        <v>4</v>
      </c>
      <c r="O8" s="16">
        <v>5</v>
      </c>
      <c r="P8" s="4"/>
    </row>
    <row r="9" spans="1:16" ht="16.5" customHeight="1">
      <c r="A9" s="57" t="s">
        <v>34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9">
        <v>1</v>
      </c>
      <c r="M9" s="9" t="s">
        <v>0</v>
      </c>
      <c r="N9" s="8">
        <f>SUM(N10:N15)</f>
        <v>29978.58</v>
      </c>
      <c r="O9" s="33">
        <f>SUM(O10:O15)</f>
        <v>29701.43</v>
      </c>
      <c r="P9" s="6"/>
    </row>
    <row r="10" spans="1:16" ht="22.5" customHeight="1">
      <c r="A10" s="48" t="s">
        <v>42</v>
      </c>
      <c r="B10" s="49"/>
      <c r="C10" s="49"/>
      <c r="D10" s="49"/>
      <c r="E10" s="49"/>
      <c r="F10" s="49"/>
      <c r="G10" s="49"/>
      <c r="H10" s="49"/>
      <c r="I10" s="49"/>
      <c r="J10" s="49"/>
      <c r="K10" s="50"/>
      <c r="L10" s="22">
        <v>1</v>
      </c>
      <c r="M10" s="22">
        <v>2</v>
      </c>
      <c r="N10" s="31">
        <v>1377.31</v>
      </c>
      <c r="O10" s="62">
        <v>1677.24</v>
      </c>
      <c r="P10" s="6"/>
    </row>
    <row r="11" spans="1:16" ht="35.25" customHeight="1">
      <c r="A11" s="48" t="s">
        <v>43</v>
      </c>
      <c r="B11" s="49"/>
      <c r="C11" s="49"/>
      <c r="D11" s="49"/>
      <c r="E11" s="49"/>
      <c r="F11" s="49"/>
      <c r="G11" s="49"/>
      <c r="H11" s="49"/>
      <c r="I11" s="49"/>
      <c r="J11" s="49"/>
      <c r="K11" s="50"/>
      <c r="L11" s="22">
        <v>1</v>
      </c>
      <c r="M11" s="22">
        <v>3</v>
      </c>
      <c r="N11" s="67">
        <v>413.99</v>
      </c>
      <c r="O11" s="63">
        <v>148.8</v>
      </c>
      <c r="P11" s="6"/>
    </row>
    <row r="12" spans="1:16" ht="35.25" customHeight="1">
      <c r="A12" s="58" t="s">
        <v>33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7">
        <v>1</v>
      </c>
      <c r="M12" s="7">
        <v>4</v>
      </c>
      <c r="N12" s="31">
        <v>15476.34</v>
      </c>
      <c r="O12" s="62">
        <v>14228.41</v>
      </c>
      <c r="P12" s="6"/>
    </row>
    <row r="13" spans="1:16" ht="24" customHeight="1">
      <c r="A13" s="58" t="s">
        <v>32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7">
        <v>1</v>
      </c>
      <c r="M13" s="7">
        <v>6</v>
      </c>
      <c r="N13" s="31">
        <v>1287.65</v>
      </c>
      <c r="O13" s="62">
        <v>0</v>
      </c>
      <c r="P13" s="6"/>
    </row>
    <row r="14" spans="1:16" s="29" customFormat="1" ht="15.95" customHeight="1">
      <c r="A14" s="69" t="s">
        <v>56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  <c r="L14" s="32">
        <v>1</v>
      </c>
      <c r="M14" s="32">
        <v>7</v>
      </c>
      <c r="N14" s="31">
        <v>0</v>
      </c>
      <c r="O14" s="62">
        <v>188.79</v>
      </c>
      <c r="P14" s="30"/>
    </row>
    <row r="15" spans="1:16" ht="15.95" customHeight="1">
      <c r="A15" s="58" t="s">
        <v>31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7">
        <v>1</v>
      </c>
      <c r="M15" s="7">
        <v>13</v>
      </c>
      <c r="N15" s="31">
        <v>11423.29</v>
      </c>
      <c r="O15" s="62">
        <v>13458.19</v>
      </c>
      <c r="P15" s="6"/>
    </row>
    <row r="16" spans="1:16" ht="15.95" customHeight="1">
      <c r="A16" s="58" t="s">
        <v>30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7">
        <v>2</v>
      </c>
      <c r="M16" s="7" t="s">
        <v>0</v>
      </c>
      <c r="N16" s="31">
        <f>N17</f>
        <v>668.69</v>
      </c>
      <c r="O16" s="62">
        <f>O17</f>
        <v>722.42</v>
      </c>
      <c r="P16" s="6"/>
    </row>
    <row r="17" spans="1:16" ht="15.95" customHeight="1">
      <c r="A17" s="58" t="s">
        <v>29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7">
        <v>2</v>
      </c>
      <c r="M17" s="7">
        <v>3</v>
      </c>
      <c r="N17" s="31">
        <v>668.69</v>
      </c>
      <c r="O17" s="62">
        <v>722.42</v>
      </c>
      <c r="P17" s="6"/>
    </row>
    <row r="18" spans="1:16" s="29" customFormat="1" ht="24" customHeight="1">
      <c r="A18" s="69" t="s">
        <v>52</v>
      </c>
      <c r="B18" s="70"/>
      <c r="C18" s="70"/>
      <c r="D18" s="70"/>
      <c r="E18" s="70"/>
      <c r="F18" s="70"/>
      <c r="G18" s="70"/>
      <c r="H18" s="70"/>
      <c r="I18" s="70"/>
      <c r="J18" s="70"/>
      <c r="K18" s="71"/>
      <c r="L18" s="32">
        <v>3</v>
      </c>
      <c r="M18" s="32"/>
      <c r="N18" s="31">
        <f>N19</f>
        <v>0</v>
      </c>
      <c r="O18" s="31">
        <f>O19</f>
        <v>1917.4</v>
      </c>
      <c r="P18" s="30"/>
    </row>
    <row r="19" spans="1:16" s="29" customFormat="1" ht="24" customHeight="1">
      <c r="A19" s="69" t="s">
        <v>53</v>
      </c>
      <c r="B19" s="70"/>
      <c r="C19" s="70"/>
      <c r="D19" s="70"/>
      <c r="E19" s="70"/>
      <c r="F19" s="70"/>
      <c r="G19" s="70"/>
      <c r="H19" s="70"/>
      <c r="I19" s="70"/>
      <c r="J19" s="70"/>
      <c r="K19" s="71"/>
      <c r="L19" s="32">
        <v>3</v>
      </c>
      <c r="M19" s="32">
        <v>10</v>
      </c>
      <c r="N19" s="31">
        <v>0</v>
      </c>
      <c r="O19" s="72">
        <v>1917.4</v>
      </c>
      <c r="P19" s="30"/>
    </row>
    <row r="20" spans="1:16" ht="15.95" customHeight="1">
      <c r="A20" s="58" t="s">
        <v>28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7">
        <v>4</v>
      </c>
      <c r="M20" s="7" t="s">
        <v>0</v>
      </c>
      <c r="N20" s="31">
        <f>N21+N23+N22+N24</f>
        <v>9060.41</v>
      </c>
      <c r="O20" s="31">
        <f>O21+O23+O22+O24</f>
        <v>9167.74</v>
      </c>
      <c r="P20" s="6"/>
    </row>
    <row r="21" spans="1:16" s="29" customFormat="1" ht="15.95" customHeight="1">
      <c r="A21" s="69" t="s">
        <v>51</v>
      </c>
      <c r="B21" s="70"/>
      <c r="C21" s="70"/>
      <c r="D21" s="70"/>
      <c r="E21" s="70"/>
      <c r="F21" s="70"/>
      <c r="G21" s="70"/>
      <c r="H21" s="70"/>
      <c r="I21" s="70"/>
      <c r="J21" s="70"/>
      <c r="K21" s="71"/>
      <c r="L21" s="32">
        <v>4</v>
      </c>
      <c r="M21" s="32">
        <v>1</v>
      </c>
      <c r="N21" s="31">
        <v>97.18</v>
      </c>
      <c r="O21" s="62">
        <v>0</v>
      </c>
      <c r="P21" s="30"/>
    </row>
    <row r="22" spans="1:16" s="29" customFormat="1" ht="15.95" customHeight="1">
      <c r="A22" s="69" t="s">
        <v>54</v>
      </c>
      <c r="B22" s="70"/>
      <c r="C22" s="70"/>
      <c r="D22" s="70"/>
      <c r="E22" s="70"/>
      <c r="F22" s="70"/>
      <c r="G22" s="70"/>
      <c r="H22" s="70"/>
      <c r="I22" s="70"/>
      <c r="J22" s="70"/>
      <c r="K22" s="71"/>
      <c r="L22" s="32">
        <v>4</v>
      </c>
      <c r="M22" s="32">
        <v>8</v>
      </c>
      <c r="N22" s="31">
        <v>0</v>
      </c>
      <c r="O22" s="62">
        <v>63.7</v>
      </c>
      <c r="P22" s="30"/>
    </row>
    <row r="23" spans="1:16" ht="15.95" customHeight="1">
      <c r="A23" s="58" t="s">
        <v>27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7">
        <v>4</v>
      </c>
      <c r="M23" s="7">
        <v>9</v>
      </c>
      <c r="N23" s="31">
        <v>8963.23</v>
      </c>
      <c r="O23" s="62">
        <v>4209.93</v>
      </c>
      <c r="P23" s="6"/>
    </row>
    <row r="24" spans="1:16" s="29" customFormat="1" ht="15.95" customHeight="1">
      <c r="A24" s="69" t="s">
        <v>55</v>
      </c>
      <c r="B24" s="70"/>
      <c r="C24" s="70"/>
      <c r="D24" s="70"/>
      <c r="E24" s="70"/>
      <c r="F24" s="70"/>
      <c r="G24" s="70"/>
      <c r="H24" s="70"/>
      <c r="I24" s="70"/>
      <c r="J24" s="70"/>
      <c r="K24" s="71"/>
      <c r="L24" s="32">
        <v>4</v>
      </c>
      <c r="M24" s="32">
        <v>12</v>
      </c>
      <c r="N24" s="31">
        <v>0</v>
      </c>
      <c r="O24" s="62">
        <v>4894.11</v>
      </c>
      <c r="P24" s="30"/>
    </row>
    <row r="25" spans="1:16" ht="15.95" customHeight="1">
      <c r="A25" s="58" t="s">
        <v>26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7">
        <v>5</v>
      </c>
      <c r="M25" s="7" t="s">
        <v>0</v>
      </c>
      <c r="N25" s="31">
        <f>SUM(N26:N28)</f>
        <v>62448.14000000001</v>
      </c>
      <c r="O25" s="62">
        <f>SUM(O26:O28)</f>
        <v>6867.129999999999</v>
      </c>
      <c r="P25" s="6"/>
    </row>
    <row r="26" spans="1:16" ht="15.95" customHeight="1">
      <c r="A26" s="58" t="s">
        <v>25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7">
        <v>5</v>
      </c>
      <c r="M26" s="7">
        <v>1</v>
      </c>
      <c r="N26" s="31">
        <v>58341.86</v>
      </c>
      <c r="O26" s="62">
        <v>24.06</v>
      </c>
      <c r="P26" s="6"/>
    </row>
    <row r="27" spans="1:16" ht="15.95" customHeight="1">
      <c r="A27" s="58" t="s">
        <v>24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7">
        <v>5</v>
      </c>
      <c r="M27" s="7">
        <v>2</v>
      </c>
      <c r="N27" s="31">
        <v>396.91</v>
      </c>
      <c r="O27" s="62">
        <v>2068</v>
      </c>
      <c r="P27" s="6"/>
    </row>
    <row r="28" spans="1:16" ht="15.95" customHeight="1">
      <c r="A28" s="58" t="s">
        <v>23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7">
        <v>5</v>
      </c>
      <c r="M28" s="7">
        <v>3</v>
      </c>
      <c r="N28" s="31">
        <v>3709.37</v>
      </c>
      <c r="O28" s="62">
        <v>4775.07</v>
      </c>
      <c r="P28" s="6"/>
    </row>
    <row r="29" spans="1:16" ht="15.95" customHeight="1">
      <c r="A29" s="58" t="s">
        <v>22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7">
        <v>7</v>
      </c>
      <c r="M29" s="7" t="s">
        <v>0</v>
      </c>
      <c r="N29" s="31">
        <f>SUM(N30:N34)</f>
        <v>162191.73</v>
      </c>
      <c r="O29" s="62">
        <f>SUM(O30:O34)</f>
        <v>170586.6</v>
      </c>
      <c r="P29" s="6"/>
    </row>
    <row r="30" spans="1:16" ht="15.95" customHeight="1">
      <c r="A30" s="58" t="s">
        <v>21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7">
        <v>7</v>
      </c>
      <c r="M30" s="7">
        <v>1</v>
      </c>
      <c r="N30" s="31">
        <v>45074.74</v>
      </c>
      <c r="O30" s="62">
        <v>46334.82</v>
      </c>
      <c r="P30" s="6"/>
    </row>
    <row r="31" spans="1:16" ht="15.95" customHeight="1">
      <c r="A31" s="58" t="s">
        <v>20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7">
        <v>7</v>
      </c>
      <c r="M31" s="7">
        <v>2</v>
      </c>
      <c r="N31" s="31">
        <v>85405.26</v>
      </c>
      <c r="O31" s="62">
        <v>92232.09</v>
      </c>
      <c r="P31" s="6"/>
    </row>
    <row r="32" spans="1:16" ht="15.95" customHeight="1">
      <c r="A32" s="58" t="s">
        <v>19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7">
        <v>7</v>
      </c>
      <c r="M32" s="7">
        <v>3</v>
      </c>
      <c r="N32" s="31">
        <v>22759.75</v>
      </c>
      <c r="O32" s="62">
        <v>23124.54</v>
      </c>
      <c r="P32" s="6"/>
    </row>
    <row r="33" spans="1:16" ht="15.95" customHeight="1">
      <c r="A33" s="58" t="s">
        <v>18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7">
        <v>7</v>
      </c>
      <c r="M33" s="7">
        <v>7</v>
      </c>
      <c r="N33" s="31">
        <v>1198.72</v>
      </c>
      <c r="O33" s="62">
        <v>847.88</v>
      </c>
      <c r="P33" s="6"/>
    </row>
    <row r="34" spans="1:16" ht="15.95" customHeight="1">
      <c r="A34" s="58" t="s">
        <v>17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7">
        <v>7</v>
      </c>
      <c r="M34" s="7">
        <v>9</v>
      </c>
      <c r="N34" s="31">
        <v>7753.26</v>
      </c>
      <c r="O34" s="62">
        <v>8047.27</v>
      </c>
      <c r="P34" s="6"/>
    </row>
    <row r="35" spans="1:16" ht="15.95" customHeight="1">
      <c r="A35" s="58" t="s">
        <v>16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7">
        <v>8</v>
      </c>
      <c r="M35" s="7" t="s">
        <v>0</v>
      </c>
      <c r="N35" s="31">
        <f>N36</f>
        <v>12188.19</v>
      </c>
      <c r="O35" s="62">
        <f>O36</f>
        <v>17435.86</v>
      </c>
      <c r="P35" s="6"/>
    </row>
    <row r="36" spans="1:16" ht="15.95" customHeight="1">
      <c r="A36" s="58" t="s">
        <v>15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7">
        <v>8</v>
      </c>
      <c r="M36" s="7">
        <v>1</v>
      </c>
      <c r="N36" s="31">
        <v>12188.19</v>
      </c>
      <c r="O36" s="62">
        <v>17435.86</v>
      </c>
      <c r="P36" s="6"/>
    </row>
    <row r="37" spans="1:16" ht="15.95" customHeight="1">
      <c r="A37" s="58" t="s">
        <v>14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7">
        <v>10</v>
      </c>
      <c r="M37" s="7" t="s">
        <v>0</v>
      </c>
      <c r="N37" s="31">
        <f>SUM(N38:N41)</f>
        <v>5559.57</v>
      </c>
      <c r="O37" s="62">
        <f>SUM(O38:O41)</f>
        <v>7815.06</v>
      </c>
      <c r="P37" s="6"/>
    </row>
    <row r="38" spans="1:16" ht="15.95" customHeight="1">
      <c r="A38" s="58" t="s">
        <v>13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7">
        <v>10</v>
      </c>
      <c r="M38" s="7">
        <v>1</v>
      </c>
      <c r="N38" s="31">
        <v>9</v>
      </c>
      <c r="O38" s="62">
        <v>124.04</v>
      </c>
      <c r="P38" s="6"/>
    </row>
    <row r="39" spans="1:16" ht="15.95" customHeight="1">
      <c r="A39" s="58" t="s">
        <v>12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7">
        <v>10</v>
      </c>
      <c r="M39" s="7">
        <v>3</v>
      </c>
      <c r="N39" s="31">
        <v>3242.33</v>
      </c>
      <c r="O39" s="62">
        <v>3179.59</v>
      </c>
      <c r="P39" s="6"/>
    </row>
    <row r="40" spans="1:16" ht="15.95" customHeight="1">
      <c r="A40" s="58" t="s">
        <v>11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7">
        <v>10</v>
      </c>
      <c r="M40" s="7">
        <v>4</v>
      </c>
      <c r="N40" s="31">
        <v>1849.51</v>
      </c>
      <c r="O40" s="62">
        <v>4032.88</v>
      </c>
      <c r="P40" s="6"/>
    </row>
    <row r="41" spans="1:16" ht="15.95" customHeight="1">
      <c r="A41" s="58" t="s">
        <v>10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7">
        <v>10</v>
      </c>
      <c r="M41" s="7">
        <v>6</v>
      </c>
      <c r="N41" s="31">
        <v>458.73</v>
      </c>
      <c r="O41" s="62">
        <v>478.55</v>
      </c>
      <c r="P41" s="6"/>
    </row>
    <row r="42" spans="1:16" ht="15.95" customHeight="1">
      <c r="A42" s="58" t="s">
        <v>9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7">
        <v>11</v>
      </c>
      <c r="M42" s="7" t="s">
        <v>0</v>
      </c>
      <c r="N42" s="31">
        <f>SUM(N43:N44)</f>
        <v>232.46</v>
      </c>
      <c r="O42" s="62">
        <f>SUM(O43:O44)</f>
        <v>254.3</v>
      </c>
      <c r="P42" s="6"/>
    </row>
    <row r="43" spans="1:16" ht="15.95" customHeight="1">
      <c r="A43" s="58" t="s">
        <v>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7">
        <v>11</v>
      </c>
      <c r="M43" s="7">
        <v>1</v>
      </c>
      <c r="N43" s="31">
        <v>220.81</v>
      </c>
      <c r="O43" s="62">
        <v>245.12</v>
      </c>
      <c r="P43" s="6"/>
    </row>
    <row r="44" spans="1:16" s="29" customFormat="1" ht="15.95" customHeight="1">
      <c r="A44" s="58" t="s">
        <v>44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32">
        <v>11</v>
      </c>
      <c r="M44" s="32">
        <v>2</v>
      </c>
      <c r="N44" s="31">
        <v>11.65</v>
      </c>
      <c r="O44" s="64">
        <v>9.18</v>
      </c>
      <c r="P44" s="30"/>
    </row>
    <row r="45" spans="1:16" ht="15.95" customHeight="1">
      <c r="A45" s="58" t="s">
        <v>7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7">
        <v>12</v>
      </c>
      <c r="M45" s="7" t="s">
        <v>0</v>
      </c>
      <c r="N45" s="31">
        <f>N46</f>
        <v>277.2</v>
      </c>
      <c r="O45" s="62">
        <f>O46</f>
        <v>343.5</v>
      </c>
      <c r="P45" s="6"/>
    </row>
    <row r="46" spans="1:16" ht="15.95" customHeight="1">
      <c r="A46" s="58" t="s">
        <v>6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7">
        <v>12</v>
      </c>
      <c r="M46" s="7">
        <v>2</v>
      </c>
      <c r="N46" s="31">
        <v>277.2</v>
      </c>
      <c r="O46" s="62">
        <v>343.5</v>
      </c>
      <c r="P46" s="6"/>
    </row>
    <row r="47" spans="1:16" ht="15.95" customHeight="1">
      <c r="A47" s="58" t="s">
        <v>5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7">
        <v>13</v>
      </c>
      <c r="M47" s="7" t="s">
        <v>0</v>
      </c>
      <c r="N47" s="31">
        <f>N48</f>
        <v>652.27</v>
      </c>
      <c r="O47" s="65">
        <f>O48</f>
        <v>766.46</v>
      </c>
      <c r="P47" s="6"/>
    </row>
    <row r="48" spans="1:16" ht="15.95" customHeight="1">
      <c r="A48" s="58" t="s">
        <v>4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7">
        <v>13</v>
      </c>
      <c r="M48" s="7">
        <v>1</v>
      </c>
      <c r="N48" s="31">
        <v>652.27</v>
      </c>
      <c r="O48" s="62">
        <v>766.46</v>
      </c>
      <c r="P48" s="6"/>
    </row>
    <row r="49" spans="1:16" ht="24" customHeight="1">
      <c r="A49" s="58" t="s">
        <v>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7">
        <v>14</v>
      </c>
      <c r="M49" s="7" t="s">
        <v>0</v>
      </c>
      <c r="N49" s="31">
        <f>SUM(N50:N51)</f>
        <v>3153.56</v>
      </c>
      <c r="O49" s="62">
        <f>SUM(O50:O51)</f>
        <v>3229.44</v>
      </c>
      <c r="P49" s="6"/>
    </row>
    <row r="50" spans="1:16" ht="24" customHeight="1">
      <c r="A50" s="58" t="s">
        <v>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7">
        <v>14</v>
      </c>
      <c r="M50" s="7">
        <v>1</v>
      </c>
      <c r="N50" s="31">
        <v>3152</v>
      </c>
      <c r="O50" s="62">
        <v>3132</v>
      </c>
      <c r="P50" s="6"/>
    </row>
    <row r="51" spans="1:16" ht="16.5" customHeight="1" thickBot="1">
      <c r="A51" s="61" t="s">
        <v>1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23">
        <v>14</v>
      </c>
      <c r="M51" s="23">
        <v>3</v>
      </c>
      <c r="N51" s="68">
        <v>1.56</v>
      </c>
      <c r="O51" s="66">
        <v>97.44</v>
      </c>
      <c r="P51" s="6"/>
    </row>
    <row r="52" spans="1:16" ht="18" customHeight="1" thickBot="1">
      <c r="A52" s="59" t="s">
        <v>45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24">
        <f>N9+N16+N20+N25+N29+N35+N37+N42+N45+N47+N49+N18</f>
        <v>286410.8000000001</v>
      </c>
      <c r="O52" s="24">
        <f>O9+O16+O20+O25+O29+O35+O37+O42+O45+O47+O49+O18</f>
        <v>248807.33999999997</v>
      </c>
      <c r="P52" s="5"/>
    </row>
    <row r="53" spans="1:16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4"/>
      <c r="P53" s="1"/>
    </row>
    <row r="54" spans="1:16" ht="12.75" customHeight="1">
      <c r="A54" s="37" t="s">
        <v>48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4"/>
      <c r="P54" s="1"/>
    </row>
    <row r="55" spans="1:18" ht="12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0"/>
      <c r="L55" s="12"/>
      <c r="M55" s="12"/>
      <c r="N55" s="12"/>
      <c r="O55" s="35"/>
      <c r="P55" s="12"/>
      <c r="Q55" s="13"/>
      <c r="R55" s="13"/>
    </row>
    <row r="56" spans="1:18" ht="12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8"/>
      <c r="L56" s="12"/>
      <c r="M56" s="12"/>
      <c r="N56" s="12"/>
      <c r="O56" s="35"/>
      <c r="P56" s="12"/>
      <c r="Q56" s="13"/>
      <c r="R56" s="13"/>
    </row>
    <row r="57" spans="1:18" ht="12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0"/>
      <c r="M57" s="10"/>
      <c r="N57" s="12"/>
      <c r="O57" s="19"/>
      <c r="P57" s="12"/>
      <c r="Q57" s="13"/>
      <c r="R57" s="13"/>
    </row>
    <row r="58" spans="1:18" ht="12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0"/>
      <c r="L58" s="17"/>
      <c r="M58" s="17"/>
      <c r="N58" s="12"/>
      <c r="O58" s="20"/>
      <c r="P58" s="12"/>
      <c r="Q58" s="13"/>
      <c r="R58" s="13"/>
    </row>
    <row r="59" spans="1:18" ht="12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21"/>
      <c r="L59" s="17"/>
      <c r="M59" s="17"/>
      <c r="N59" s="12"/>
      <c r="O59" s="20"/>
      <c r="P59" s="12"/>
      <c r="Q59" s="13"/>
      <c r="R59" s="13"/>
    </row>
    <row r="60" spans="1:18" ht="12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9"/>
      <c r="M60" s="19"/>
      <c r="N60" s="12"/>
      <c r="O60" s="20"/>
      <c r="P60" s="12"/>
      <c r="Q60" s="13"/>
      <c r="R60" s="13"/>
    </row>
    <row r="61" spans="1:18" ht="12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0"/>
      <c r="L61" s="17"/>
      <c r="M61" s="17"/>
      <c r="N61" s="12"/>
      <c r="O61" s="20"/>
      <c r="P61" s="12"/>
      <c r="Q61" s="13"/>
      <c r="R61" s="13"/>
    </row>
    <row r="62" spans="1:18" ht="12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21"/>
      <c r="L62" s="12"/>
      <c r="M62" s="12"/>
      <c r="N62" s="12"/>
      <c r="O62" s="35"/>
      <c r="P62" s="12"/>
      <c r="Q62" s="13"/>
      <c r="R62" s="13"/>
    </row>
    <row r="63" spans="1:18" ht="12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21"/>
      <c r="L63" s="17"/>
      <c r="M63" s="17"/>
      <c r="N63" s="12"/>
      <c r="O63" s="20"/>
      <c r="P63" s="12"/>
      <c r="Q63" s="13"/>
      <c r="R63" s="13"/>
    </row>
    <row r="64" spans="1:18" ht="12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35"/>
      <c r="P64" s="12"/>
      <c r="Q64" s="13"/>
      <c r="R64" s="13"/>
    </row>
    <row r="65" spans="1:18" ht="12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35"/>
      <c r="P65" s="12"/>
      <c r="Q65" s="13"/>
      <c r="R65" s="13"/>
    </row>
    <row r="66" spans="1:18" ht="12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35"/>
      <c r="P66" s="12"/>
      <c r="Q66" s="13"/>
      <c r="R66" s="13"/>
    </row>
    <row r="67" spans="1:18" ht="12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35"/>
      <c r="P67" s="12"/>
      <c r="Q67" s="13"/>
      <c r="R67" s="13"/>
    </row>
    <row r="68" spans="1:1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4"/>
      <c r="P68" s="1"/>
    </row>
    <row r="69" spans="1:1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4"/>
      <c r="P69" s="1"/>
    </row>
  </sheetData>
  <mergeCells count="51">
    <mergeCell ref="A18:K18"/>
    <mergeCell ref="A19:K19"/>
    <mergeCell ref="A22:K22"/>
    <mergeCell ref="A24:K24"/>
    <mergeCell ref="A14:K14"/>
    <mergeCell ref="A52:M52"/>
    <mergeCell ref="A31:K31"/>
    <mergeCell ref="A50:K50"/>
    <mergeCell ref="A51:K51"/>
    <mergeCell ref="A26:K26"/>
    <mergeCell ref="A44:K44"/>
    <mergeCell ref="A41:K41"/>
    <mergeCell ref="A43:K43"/>
    <mergeCell ref="A47:K47"/>
    <mergeCell ref="A49:K49"/>
    <mergeCell ref="A36:K36"/>
    <mergeCell ref="A38:K38"/>
    <mergeCell ref="A46:K46"/>
    <mergeCell ref="A48:K48"/>
    <mergeCell ref="A37:K37"/>
    <mergeCell ref="A42:K42"/>
    <mergeCell ref="A12:K12"/>
    <mergeCell ref="A13:K13"/>
    <mergeCell ref="A15:K15"/>
    <mergeCell ref="A17:K17"/>
    <mergeCell ref="A16:K16"/>
    <mergeCell ref="A45:K45"/>
    <mergeCell ref="A39:K39"/>
    <mergeCell ref="A40:K40"/>
    <mergeCell ref="A20:K20"/>
    <mergeCell ref="A25:K25"/>
    <mergeCell ref="A29:K29"/>
    <mergeCell ref="A35:K35"/>
    <mergeCell ref="A28:K28"/>
    <mergeCell ref="A30:K30"/>
    <mergeCell ref="A23:K23"/>
    <mergeCell ref="A27:K27"/>
    <mergeCell ref="A32:K32"/>
    <mergeCell ref="A33:K33"/>
    <mergeCell ref="A34:K34"/>
    <mergeCell ref="A21:K21"/>
    <mergeCell ref="A11:K11"/>
    <mergeCell ref="A8:K8"/>
    <mergeCell ref="L6:M6"/>
    <mergeCell ref="N6:O6"/>
    <mergeCell ref="A9:K9"/>
    <mergeCell ref="A1:O1"/>
    <mergeCell ref="A3:O3"/>
    <mergeCell ref="A4:O4"/>
    <mergeCell ref="A6:K7"/>
    <mergeCell ref="A10:K10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2021-08-16T09:13:03Z</cp:lastPrinted>
  <dcterms:created xsi:type="dcterms:W3CDTF">2021-08-16T06:49:28Z</dcterms:created>
  <dcterms:modified xsi:type="dcterms:W3CDTF">2022-07-13T09:43:42Z</dcterms:modified>
  <cp:category/>
  <cp:version/>
  <cp:contentType/>
  <cp:contentStatus/>
</cp:coreProperties>
</file>