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<sst xmlns="http://schemas.openxmlformats.org/spreadsheetml/2006/main" count="55" uniqueCount="49">
  <si>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</si>
  <si>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</si>
  <si>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</si>
  <si>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</si>
  <si>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</si>
  <si>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</si>
  <si>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</si>
  <si>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</si>
  <si>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</si>
  <si>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</si>
  <si>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</si>
  <si>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</si>
  <si>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</si>
  <si>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</si>
  <si>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</si>
  <si>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</si>
  <si>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</si>
  <si>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</si>
  <si>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</si>
  <si>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</si>
  <si>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</si>
  <si>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</si>
  <si>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</si>
  <si>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</si>
  <si>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</si>
  <si>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</si>
  <si>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</si>
  <si>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</si>
  <si>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</si>
  <si>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</si>
  <si>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Т.В.Сергушкина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</si>
  <si>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</si>
  <si>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</si>
  <si>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</si>
  <si>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</si>
  <si>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</si>
  <si>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</si>
  <si>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</si>
  <si>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</si>
  <si>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</si>
  <si>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12.05.2023,  15.06.2023</t>
  </si>
  <si>
    <t>Объем муниципального долга на 01.01.2024 года</t>
  </si>
  <si>
    <t>Объем муниципального долга  на 01.02.2024 года</t>
  </si>
  <si>
    <t>Объем задолженности по процентам на 01.01.2024г.</t>
  </si>
  <si>
    <t>Объем  долга по процентам на 01.02.2024г.</t>
  </si>
  <si>
    <t>О.Н. Жесткова</t>
  </si>
  <si>
    <t>Исполнитель Тимофеева Е.А.</t>
  </si>
  <si>
    <t>по состоянию на 01 февраля 2024 года</t>
  </si>
  <si>
    <t>Глава  Администрации Лахденпохского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</si>
</sst>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wrapText="1"/>
    </xf>
    <xf numFmtId="0" fontId="13" fillId="32" borderId="12" xfId="0" applyFont="1" applyFill="1" applyBorder="1" applyAlignment="1">
      <alignment horizontal="center" wrapText="1"/>
    </xf>
    <xf numFmtId="4" fontId="13" fillId="32" borderId="19" xfId="0" applyNumberFormat="1" applyFont="1" applyFill="1" applyBorder="1" applyAlignment="1">
      <alignment horizontal="center" vertical="center" wrapText="1"/>
    </xf>
    <xf numFmtId="4" fontId="13" fillId="32" borderId="15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4" fontId="55" fillId="32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90" zoomScaleNormal="90" zoomScalePageLayoutView="0" workbookViewId="0" topLeftCell="A1">
      <pane ySplit="2" topLeftCell="A3" activePane="bottomLeft" state="frozen"/>
      <selection pane="topLeft" activeCell="A2" sqref="A2"/>
      <selection pane="bottomLeft" activeCell="T20" sqref="T20"/>
    </sheetView>
  </sheetViews>
  <sheetFormatPr defaultColWidth="9.00390625" defaultRowHeight="12.75"/>
  <cols>
    <col min="1" max="1" width="3.375" style="1" customWidth="1"/>
    <col min="2" max="2" width="21.625" style="36" customWidth="1"/>
    <col min="3" max="3" width="14.125" style="4" customWidth="1"/>
    <col min="4" max="4" width="16.25390625" style="44" customWidth="1"/>
    <col min="5" max="5" width="7.375" style="9" customWidth="1"/>
    <col min="6" max="6" width="14.37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2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2" customWidth="1"/>
    <col min="15" max="15" width="14.625" style="52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2" customWidth="1"/>
    <col min="21" max="16384" width="9.125" style="1" customWidth="1"/>
  </cols>
  <sheetData>
    <row r="1" spans="19:20" ht="22.5" customHeight="1">
      <c r="S1" s="140" t="s">
        <v>32</v>
      </c>
      <c r="T1" s="140"/>
    </row>
    <row r="2" spans="19:20" ht="70.5" customHeight="1">
      <c r="S2" s="140"/>
      <c r="T2" s="140"/>
    </row>
    <row r="3" spans="1:20" ht="21.75" customHeight="1">
      <c r="A3" s="141" t="s">
        <v>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19.5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48" t="s">
        <v>47</v>
      </c>
      <c r="J5" s="148"/>
      <c r="K5" s="148"/>
      <c r="L5" s="148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7"/>
      <c r="F7" s="137"/>
      <c r="G7" s="137"/>
      <c r="H7" s="137"/>
      <c r="I7" s="137"/>
      <c r="J7" s="137"/>
      <c r="K7" s="137"/>
      <c r="L7" s="137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7" t="s">
        <v>0</v>
      </c>
      <c r="B10" s="128" t="s">
        <v>6</v>
      </c>
      <c r="C10" s="130" t="s">
        <v>4</v>
      </c>
      <c r="D10" s="135" t="s">
        <v>11</v>
      </c>
      <c r="E10" s="130" t="s">
        <v>12</v>
      </c>
      <c r="F10" s="130" t="s">
        <v>13</v>
      </c>
      <c r="G10" s="130" t="s">
        <v>14</v>
      </c>
      <c r="H10" s="130" t="s">
        <v>7</v>
      </c>
      <c r="I10" s="130" t="s">
        <v>15</v>
      </c>
      <c r="J10" s="135" t="s">
        <v>41</v>
      </c>
      <c r="K10" s="130" t="s">
        <v>16</v>
      </c>
      <c r="L10" s="130" t="s">
        <v>17</v>
      </c>
      <c r="M10" s="130" t="s">
        <v>18</v>
      </c>
      <c r="N10" s="135" t="s">
        <v>27</v>
      </c>
      <c r="O10" s="143" t="s">
        <v>42</v>
      </c>
      <c r="P10" s="144"/>
      <c r="Q10" s="130" t="s">
        <v>43</v>
      </c>
      <c r="R10" s="130" t="s">
        <v>19</v>
      </c>
      <c r="S10" s="130" t="s">
        <v>20</v>
      </c>
      <c r="T10" s="145" t="s">
        <v>44</v>
      </c>
    </row>
    <row r="11" spans="1:20" s="32" customFormat="1" ht="85.5" customHeight="1">
      <c r="A11" s="127"/>
      <c r="B11" s="129"/>
      <c r="C11" s="131"/>
      <c r="D11" s="136"/>
      <c r="E11" s="131"/>
      <c r="F11" s="131"/>
      <c r="G11" s="131"/>
      <c r="H11" s="131"/>
      <c r="I11" s="131"/>
      <c r="J11" s="136"/>
      <c r="K11" s="131"/>
      <c r="L11" s="131"/>
      <c r="M11" s="142"/>
      <c r="N11" s="138"/>
      <c r="O11" s="47" t="s">
        <v>5</v>
      </c>
      <c r="P11" s="31" t="s">
        <v>28</v>
      </c>
      <c r="Q11" s="131"/>
      <c r="R11" s="131"/>
      <c r="S11" s="131"/>
      <c r="T11" s="146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4" t="s">
        <v>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s="3" customFormat="1" ht="21.7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2" t="s">
        <v>39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119" customFormat="1" ht="54" customHeight="1">
      <c r="A17" s="110">
        <v>1</v>
      </c>
      <c r="B17" s="104" t="s">
        <v>35</v>
      </c>
      <c r="C17" s="111" t="s">
        <v>34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29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0</v>
      </c>
      <c r="S17" s="117">
        <v>0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0</v>
      </c>
      <c r="S18" s="97">
        <f t="shared" si="0"/>
        <v>0</v>
      </c>
      <c r="T18" s="97">
        <f t="shared" si="0"/>
        <v>0</v>
      </c>
    </row>
    <row r="19" spans="1:20" s="75" customFormat="1" ht="31.5" customHeight="1">
      <c r="A19" s="99" t="s">
        <v>36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0" s="119" customFormat="1" ht="63.75" customHeight="1">
      <c r="A20" s="110">
        <v>2</v>
      </c>
      <c r="B20" s="104" t="s">
        <v>37</v>
      </c>
      <c r="C20" s="111" t="s">
        <v>38</v>
      </c>
      <c r="D20" s="112">
        <v>10800000</v>
      </c>
      <c r="E20" s="105" t="s">
        <v>23</v>
      </c>
      <c r="F20" s="106">
        <f>O20</f>
        <v>10800000</v>
      </c>
      <c r="G20" s="107">
        <v>45568</v>
      </c>
      <c r="H20" s="113" t="s">
        <v>29</v>
      </c>
      <c r="I20" s="122">
        <v>9.63615382</v>
      </c>
      <c r="J20" s="108">
        <v>10800000</v>
      </c>
      <c r="K20" s="107" t="s">
        <v>40</v>
      </c>
      <c r="L20" s="109">
        <v>0</v>
      </c>
      <c r="M20" s="120"/>
      <c r="N20" s="109"/>
      <c r="O20" s="114">
        <f>J20+L20-N20</f>
        <v>10800000</v>
      </c>
      <c r="P20" s="108">
        <v>0</v>
      </c>
      <c r="Q20" s="108">
        <v>0</v>
      </c>
      <c r="R20" s="147">
        <v>176535.73</v>
      </c>
      <c r="S20" s="147">
        <v>88388.62</v>
      </c>
      <c r="T20" s="149">
        <f>SUM(Q20+R20-S20)</f>
        <v>88147.11000000002</v>
      </c>
    </row>
    <row r="21" spans="1:20" s="75" customFormat="1" ht="18.75" customHeight="1">
      <c r="A21" s="17" t="s">
        <v>1</v>
      </c>
      <c r="B21" s="68"/>
      <c r="C21" s="69"/>
      <c r="D21" s="95">
        <f>SUM(D20:D20)</f>
        <v>10800000</v>
      </c>
      <c r="E21" s="95"/>
      <c r="F21" s="95">
        <f>SUM(F20:F20)</f>
        <v>10800000</v>
      </c>
      <c r="G21" s="95"/>
      <c r="H21" s="95"/>
      <c r="I21" s="95"/>
      <c r="J21" s="95">
        <f>SUM(J20:J20)</f>
        <v>10800000</v>
      </c>
      <c r="K21" s="95"/>
      <c r="L21" s="95">
        <f>SUM(L20:L20)</f>
        <v>0</v>
      </c>
      <c r="M21" s="95"/>
      <c r="N21" s="95">
        <f aca="true" t="shared" si="1" ref="N21:T21">SUM(N20:N20)</f>
        <v>0</v>
      </c>
      <c r="O21" s="95">
        <f t="shared" si="1"/>
        <v>10800000</v>
      </c>
      <c r="P21" s="95">
        <f t="shared" si="1"/>
        <v>0</v>
      </c>
      <c r="Q21" s="95">
        <f t="shared" si="1"/>
        <v>0</v>
      </c>
      <c r="R21" s="95">
        <f t="shared" si="1"/>
        <v>176535.73</v>
      </c>
      <c r="S21" s="95">
        <f t="shared" si="1"/>
        <v>88388.62</v>
      </c>
      <c r="T21" s="95">
        <f t="shared" si="1"/>
        <v>88147.11000000002</v>
      </c>
    </row>
    <row r="22" spans="1:20" s="3" customFormat="1" ht="21.75" customHeight="1">
      <c r="A22" s="23" t="s">
        <v>10</v>
      </c>
      <c r="B22" s="39"/>
      <c r="C22" s="24"/>
      <c r="D22" s="49"/>
      <c r="E22" s="24"/>
      <c r="F22" s="24"/>
      <c r="G22" s="60"/>
      <c r="H22" s="24"/>
      <c r="I22" s="24"/>
      <c r="J22" s="49"/>
      <c r="K22" s="24"/>
      <c r="L22" s="24"/>
      <c r="M22" s="24"/>
      <c r="N22" s="49"/>
      <c r="O22" s="49"/>
      <c r="P22" s="24"/>
      <c r="Q22" s="24"/>
      <c r="R22" s="24"/>
      <c r="S22" s="24"/>
      <c r="T22" s="65"/>
    </row>
    <row r="23" spans="1:20" s="3" customFormat="1" ht="9.75" customHeight="1">
      <c r="A23" s="16"/>
      <c r="B23" s="40"/>
      <c r="C23" s="10"/>
      <c r="D23" s="48"/>
      <c r="E23" s="11"/>
      <c r="F23" s="12"/>
      <c r="G23" s="59"/>
      <c r="H23" s="13"/>
      <c r="I23" s="14"/>
      <c r="J23" s="55"/>
      <c r="K23" s="14"/>
      <c r="L23" s="15"/>
      <c r="M23" s="15"/>
      <c r="N23" s="62"/>
      <c r="O23" s="55"/>
      <c r="P23" s="14"/>
      <c r="Q23" s="14"/>
      <c r="R23" s="14"/>
      <c r="S23" s="14"/>
      <c r="T23" s="64"/>
    </row>
    <row r="24" spans="1:20" s="3" customFormat="1" ht="18.75" customHeight="1">
      <c r="A24" s="17" t="s">
        <v>1</v>
      </c>
      <c r="B24" s="39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20.25" customHeight="1">
      <c r="A25" s="23" t="s">
        <v>21</v>
      </c>
      <c r="B25" s="39"/>
      <c r="C25" s="24"/>
      <c r="D25" s="49"/>
      <c r="E25" s="24"/>
      <c r="F25" s="24"/>
      <c r="G25" s="60"/>
      <c r="H25" s="24"/>
      <c r="I25" s="24"/>
      <c r="J25" s="49"/>
      <c r="K25" s="24"/>
      <c r="L25" s="24"/>
      <c r="M25" s="24"/>
      <c r="N25" s="49"/>
      <c r="O25" s="49"/>
      <c r="P25" s="24"/>
      <c r="Q25" s="24"/>
      <c r="R25" s="24"/>
      <c r="S25" s="24"/>
      <c r="T25" s="65"/>
    </row>
    <row r="26" spans="1:20" s="3" customFormat="1" ht="10.5" customHeight="1">
      <c r="A26" s="16"/>
      <c r="B26" s="40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12.75" customHeight="1">
      <c r="A27" s="17" t="s">
        <v>1</v>
      </c>
      <c r="B27" s="39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75" customFormat="1" ht="46.5" customHeight="1">
      <c r="A28" s="76"/>
      <c r="B28" s="68" t="s">
        <v>22</v>
      </c>
      <c r="C28" s="69"/>
      <c r="D28" s="95">
        <f>D21+D18</f>
        <v>26800000</v>
      </c>
      <c r="E28" s="77"/>
      <c r="F28" s="95">
        <f>O28</f>
        <v>26800000</v>
      </c>
      <c r="G28" s="70"/>
      <c r="H28" s="78"/>
      <c r="I28" s="74"/>
      <c r="J28" s="96">
        <f>J21+J18</f>
        <v>26800000</v>
      </c>
      <c r="K28" s="74"/>
      <c r="L28" s="97">
        <f>L21+L18</f>
        <v>0</v>
      </c>
      <c r="M28" s="97"/>
      <c r="N28" s="97">
        <f aca="true" t="shared" si="2" ref="N28:T28">N21+N18</f>
        <v>0</v>
      </c>
      <c r="O28" s="97">
        <f t="shared" si="2"/>
        <v>26800000</v>
      </c>
      <c r="P28" s="97">
        <f t="shared" si="2"/>
        <v>0</v>
      </c>
      <c r="Q28" s="97">
        <f t="shared" si="2"/>
        <v>0</v>
      </c>
      <c r="R28" s="97">
        <f t="shared" si="2"/>
        <v>176535.73</v>
      </c>
      <c r="S28" s="97">
        <f t="shared" si="2"/>
        <v>88388.62</v>
      </c>
      <c r="T28" s="97">
        <f t="shared" si="2"/>
        <v>88147.11000000002</v>
      </c>
    </row>
    <row r="29" spans="1:20" s="3" customFormat="1" ht="18.75" customHeight="1">
      <c r="A29" s="25"/>
      <c r="B29" s="41"/>
      <c r="C29" s="26"/>
      <c r="D29" s="50"/>
      <c r="E29" s="27"/>
      <c r="F29" s="27"/>
      <c r="G29" s="61"/>
      <c r="H29" s="28"/>
      <c r="I29" s="28"/>
      <c r="J29" s="56"/>
      <c r="K29" s="28"/>
      <c r="L29" s="28"/>
      <c r="M29" s="28"/>
      <c r="N29" s="56"/>
      <c r="O29" s="56"/>
      <c r="P29" s="28"/>
      <c r="Q29" s="28"/>
      <c r="R29" s="28"/>
      <c r="S29" s="28"/>
      <c r="T29" s="56"/>
    </row>
    <row r="30" spans="1:20" s="82" customFormat="1" ht="30.75" customHeight="1">
      <c r="A30" s="123" t="s">
        <v>48</v>
      </c>
      <c r="B30" s="84"/>
      <c r="C30" s="85"/>
      <c r="D30" s="86"/>
      <c r="E30" s="87"/>
      <c r="F30" s="87"/>
      <c r="H30" s="83"/>
      <c r="I30" s="139" t="s">
        <v>45</v>
      </c>
      <c r="J30" s="139"/>
      <c r="M30" s="83" t="s">
        <v>33</v>
      </c>
      <c r="N30" s="89"/>
      <c r="O30" s="90"/>
      <c r="P30" s="90"/>
      <c r="S30" s="90" t="s">
        <v>30</v>
      </c>
      <c r="T30" s="89"/>
    </row>
    <row r="31" spans="1:20" ht="15.75" customHeight="1">
      <c r="A31" s="83"/>
      <c r="B31" s="91"/>
      <c r="C31" s="85"/>
      <c r="D31" s="86"/>
      <c r="E31" s="87"/>
      <c r="F31" s="87"/>
      <c r="G31" s="88"/>
      <c r="H31" s="83"/>
      <c r="M31" s="83" t="s">
        <v>24</v>
      </c>
      <c r="N31" s="89"/>
      <c r="O31" s="90"/>
      <c r="P31" s="90"/>
      <c r="S31" s="90"/>
      <c r="T31" s="89"/>
    </row>
    <row r="32" spans="1:20" ht="18.75" hidden="1">
      <c r="A32" s="90"/>
      <c r="B32" s="91"/>
      <c r="C32" s="92"/>
      <c r="D32" s="93"/>
      <c r="E32" s="88"/>
      <c r="F32" s="88"/>
      <c r="G32" s="88"/>
      <c r="H32" s="90"/>
      <c r="M32" s="90"/>
      <c r="N32" s="89"/>
      <c r="O32" s="90"/>
      <c r="P32" s="90"/>
      <c r="S32" s="90"/>
      <c r="T32" s="89"/>
    </row>
    <row r="33" spans="1:20" ht="16.5" customHeight="1">
      <c r="A33" s="83"/>
      <c r="B33" s="94"/>
      <c r="C33" s="22" t="s">
        <v>26</v>
      </c>
      <c r="D33" s="86"/>
      <c r="E33" s="87"/>
      <c r="F33" s="87"/>
      <c r="G33" s="88"/>
      <c r="H33" s="83"/>
      <c r="M33" s="83" t="s">
        <v>25</v>
      </c>
      <c r="N33" s="89"/>
      <c r="O33" s="90"/>
      <c r="P33" s="90"/>
      <c r="S33" s="90"/>
      <c r="T33" s="89"/>
    </row>
    <row r="34" spans="1:10" ht="15.75">
      <c r="A34" s="18"/>
      <c r="B34" s="42"/>
      <c r="C34" s="1"/>
      <c r="I34" s="82"/>
      <c r="J34" s="81"/>
    </row>
    <row r="35" spans="1:9" ht="12.75">
      <c r="A35" s="18"/>
      <c r="C35" s="19"/>
      <c r="D35" s="51"/>
      <c r="E35" s="20"/>
      <c r="F35" s="20"/>
      <c r="H35" s="18"/>
      <c r="I35" s="18"/>
    </row>
    <row r="36" spans="1:3" ht="12.75">
      <c r="A36" s="79" t="s">
        <v>46</v>
      </c>
      <c r="B36" s="80"/>
      <c r="C36" s="1"/>
    </row>
    <row r="37" spans="1:2" ht="12.75">
      <c r="A37" s="79" t="s">
        <v>31</v>
      </c>
      <c r="B37" s="80"/>
    </row>
    <row r="38" ht="12.75">
      <c r="B38" s="1"/>
    </row>
    <row r="39" spans="1:9" ht="12.75">
      <c r="A39" s="18"/>
      <c r="C39" s="19"/>
      <c r="D39" s="51"/>
      <c r="E39" s="20"/>
      <c r="F39" s="20"/>
      <c r="H39" s="18"/>
      <c r="I39" s="18"/>
    </row>
    <row r="40" ht="12.75">
      <c r="B40" s="42"/>
    </row>
    <row r="50" ht="16.5" customHeight="1"/>
    <row r="51" ht="30" customHeight="1"/>
    <row r="52" ht="12.75">
      <c r="B52" s="43"/>
    </row>
  </sheetData>
  <sheetProtection/>
  <mergeCells count="26">
    <mergeCell ref="I30:J30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2024-02-01T12:47:48Z</cp:lastPrinted>
  <dcterms:created xsi:type="dcterms:W3CDTF">2006-06-05T06:40:26Z</dcterms:created>
  <dcterms:modified xsi:type="dcterms:W3CDTF">2024-02-05T11:47:19Z</dcterms:modified>
  <cp:category/>
  <cp:version/>
  <cp:contentType/>
  <cp:contentStatus/>
</cp:coreProperties>
</file>